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6" i="1"/>
  <c r="N6"/>
  <c r="T6"/>
  <c r="AC6"/>
  <c r="N7"/>
  <c r="AC7"/>
  <c r="I8"/>
  <c r="N8"/>
  <c r="AC8"/>
  <c r="I9"/>
  <c r="N9"/>
  <c r="AC9"/>
  <c r="I10"/>
  <c r="AC10"/>
  <c r="I11"/>
  <c r="N11"/>
  <c r="AC11"/>
  <c r="I12"/>
  <c r="N12"/>
  <c r="AC12"/>
  <c r="I13"/>
  <c r="AC13"/>
  <c r="AC14" l="1"/>
  <c r="AD12"/>
  <c r="AD8"/>
  <c r="AD13"/>
  <c r="AD9"/>
  <c r="AD10"/>
  <c r="AD6"/>
  <c r="AD11"/>
  <c r="AD7"/>
  <c r="AD14" l="1"/>
</calcChain>
</file>

<file path=xl/sharedStrings.xml><?xml version="1.0" encoding="utf-8"?>
<sst xmlns="http://schemas.openxmlformats.org/spreadsheetml/2006/main" count="65" uniqueCount="41">
  <si>
    <t>Наименование</t>
  </si>
  <si>
    <t>ед.изм</t>
  </si>
  <si>
    <t>цена</t>
  </si>
  <si>
    <t>1-й квартал</t>
  </si>
  <si>
    <t>кол-во</t>
  </si>
  <si>
    <t>сумма (тыс.тенге)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</si>
  <si>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</si>
  <si>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</si>
  <si>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</si>
  <si>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</si>
  <si>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</si>
  <si>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</si>
  <si>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</si>
  <si>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</si>
  <si>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</si>
  <si>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</si>
  <si>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</si>
  <si>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</si>
  <si>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</si>
  <si>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Приложение 2</t>
  </si>
  <si>
    <t>№ лота</t>
  </si>
  <si>
    <t>График поставки</t>
  </si>
  <si>
    <t>2-й квартал</t>
  </si>
  <si>
    <t xml:space="preserve">набор </t>
  </si>
  <si>
    <t>3-й квартал</t>
  </si>
  <si>
    <t>4-й квартал</t>
  </si>
  <si>
    <t>сумма</t>
  </si>
  <si>
    <t>Всего сумма (тыс.тенге)</t>
  </si>
  <si>
    <t>канистра</t>
  </si>
  <si>
    <t>Главный врач</t>
  </si>
  <si>
    <t>Бижанов К.Б.</t>
  </si>
  <si>
    <t>Дилюент для гематологического анализатора Mindray BC 300 20 л</t>
  </si>
  <si>
    <t>флакон</t>
  </si>
  <si>
    <t>Моющий раствор для гематологического анализатора Mindray BC 300 20 л</t>
  </si>
  <si>
    <t>Лизирующий реагент для гематологического анализатора Mindray BC 300 500 мл</t>
  </si>
  <si>
    <t>Энзиматический очиститель для гематологического анализатора Mindray BC 300 100 мл</t>
  </si>
  <si>
    <t>Очиститель flush  для гематологического анализатора Mindray BC 300</t>
  </si>
  <si>
    <t>Контрольная кровь для гематологического анализатора Mindray BC 300</t>
  </si>
  <si>
    <t>Бумага для гематологического анализатора Mindray BC 300</t>
  </si>
  <si>
    <t xml:space="preserve">рулон </t>
  </si>
  <si>
    <t>Миксер (вошер) для встряхивания (перемешивания) пробирок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</si>
</sst>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2" fillId="0" borderId="1" xfId="0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1" fontId="5" fillId="0" borderId="1" xfId="0" applyNumberFormat="1" applyFont="1" applyBorder="1" applyAlignment="1"/>
    <xf numFmtId="164" fontId="5" fillId="0" borderId="1" xfId="0" applyNumberFormat="1" applyFont="1" applyBorder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/>
    <xf numFmtId="0" fontId="3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8"/>
  <sheetViews>
    <sheetView tabSelected="1" zoomScale="90" zoomScaleNormal="90" workbookViewId="0">
      <selection activeCell="AD6" sqref="AD6:AD13"/>
    </sheetView>
  </sheetViews>
  <sheetFormatPr defaultRowHeight="15.75"/>
  <cols>
    <col min="1" max="1" width="6" style="1" customWidth="1"/>
    <col min="2" max="2" width="67" style="1" customWidth="1"/>
    <col min="3" max="3" width="11" style="1" customWidth="1"/>
    <col min="4" max="4" width="9.140625" style="1" customWidth="1"/>
    <col min="5" max="5" width="6.85546875" style="1" customWidth="1"/>
    <col min="6" max="6" width="8.85546875" style="1" customWidth="1"/>
    <col min="7" max="7" width="6" style="1" customWidth="1"/>
    <col min="8" max="8" width="6.5703125" style="1" customWidth="1"/>
    <col min="9" max="9" width="8.140625" style="1" customWidth="1"/>
    <col min="10" max="10" width="5.140625" style="1" customWidth="1"/>
    <col min="11" max="11" width="7.42578125" style="1" customWidth="1"/>
    <col min="12" max="12" width="4.5703125" style="1" customWidth="1"/>
    <col min="13" max="13" width="6" style="1" customWidth="1"/>
    <col min="14" max="14" width="7.28515625" style="1" customWidth="1"/>
    <col min="15" max="15" width="5" style="1" customWidth="1"/>
    <col min="16" max="16" width="6.140625" style="1" customWidth="1"/>
    <col min="17" max="17" width="6.7109375" style="1" customWidth="1"/>
    <col min="18" max="18" width="6.5703125" style="1" customWidth="1"/>
    <col min="19" max="19" width="8.85546875" style="1" customWidth="1"/>
    <col min="20" max="20" width="7.140625" style="1" customWidth="1"/>
    <col min="21" max="21" width="7.42578125" style="1" customWidth="1"/>
    <col min="22" max="22" width="9" style="1" customWidth="1"/>
    <col min="23" max="23" width="8.28515625" style="1" hidden="1" customWidth="1"/>
    <col min="24" max="24" width="7.7109375" style="1" hidden="1" customWidth="1"/>
    <col min="25" max="25" width="7.28515625" style="1" hidden="1" customWidth="1"/>
    <col min="26" max="26" width="8" style="1" hidden="1" customWidth="1"/>
    <col min="27" max="27" width="7.28515625" style="1" hidden="1" customWidth="1"/>
    <col min="28" max="28" width="8.5703125" style="1" hidden="1" customWidth="1"/>
    <col min="29" max="29" width="7.28515625" style="1" customWidth="1"/>
    <col min="30" max="30" width="9" style="1" customWidth="1"/>
    <col min="31" max="16384" width="9.140625" style="1"/>
  </cols>
  <sheetData>
    <row r="1" spans="1:30">
      <c r="R1" s="1" t="s">
        <v>19</v>
      </c>
      <c r="Z1" s="1" t="s">
        <v>19</v>
      </c>
    </row>
    <row r="2" spans="1:30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30">
      <c r="A3" s="27" t="s">
        <v>20</v>
      </c>
      <c r="B3" s="30" t="s">
        <v>0</v>
      </c>
      <c r="C3" s="30" t="s">
        <v>1</v>
      </c>
      <c r="D3" s="30" t="s">
        <v>2</v>
      </c>
      <c r="E3" s="33" t="s">
        <v>3</v>
      </c>
      <c r="F3" s="34"/>
      <c r="G3" s="34"/>
      <c r="H3" s="34"/>
      <c r="I3" s="34"/>
      <c r="J3" s="35"/>
      <c r="K3" s="21" t="s">
        <v>22</v>
      </c>
      <c r="L3" s="21"/>
      <c r="M3" s="21"/>
      <c r="N3" s="21"/>
      <c r="O3" s="21"/>
      <c r="P3" s="21"/>
      <c r="Q3" s="21" t="s">
        <v>24</v>
      </c>
      <c r="R3" s="21"/>
      <c r="S3" s="21"/>
      <c r="T3" s="21"/>
      <c r="U3" s="21"/>
      <c r="V3" s="21"/>
      <c r="W3" s="21" t="s">
        <v>25</v>
      </c>
      <c r="X3" s="21"/>
      <c r="Y3" s="21"/>
      <c r="Z3" s="21"/>
      <c r="AA3" s="21"/>
      <c r="AB3" s="21"/>
      <c r="AC3" s="20" t="s">
        <v>27</v>
      </c>
      <c r="AD3" s="20"/>
    </row>
    <row r="4" spans="1:30" ht="41.45" customHeight="1">
      <c r="A4" s="28"/>
      <c r="B4" s="31"/>
      <c r="C4" s="31"/>
      <c r="D4" s="31"/>
      <c r="E4" s="22" t="s">
        <v>4</v>
      </c>
      <c r="F4" s="22"/>
      <c r="G4" s="22"/>
      <c r="H4" s="22" t="s">
        <v>5</v>
      </c>
      <c r="I4" s="22"/>
      <c r="J4" s="22"/>
      <c r="K4" s="22" t="s">
        <v>4</v>
      </c>
      <c r="L4" s="22"/>
      <c r="M4" s="22"/>
      <c r="N4" s="22" t="s">
        <v>5</v>
      </c>
      <c r="O4" s="22"/>
      <c r="P4" s="22"/>
      <c r="Q4" s="22" t="s">
        <v>4</v>
      </c>
      <c r="R4" s="22"/>
      <c r="S4" s="22"/>
      <c r="T4" s="22" t="s">
        <v>5</v>
      </c>
      <c r="U4" s="22"/>
      <c r="V4" s="22"/>
      <c r="W4" s="22" t="s">
        <v>4</v>
      </c>
      <c r="X4" s="22"/>
      <c r="Y4" s="22"/>
      <c r="Z4" s="22" t="s">
        <v>5</v>
      </c>
      <c r="AA4" s="22"/>
      <c r="AB4" s="22"/>
      <c r="AC4" s="20"/>
      <c r="AD4" s="20"/>
    </row>
    <row r="5" spans="1:30" ht="24" customHeight="1">
      <c r="A5" s="29"/>
      <c r="B5" s="32"/>
      <c r="C5" s="32"/>
      <c r="D5" s="32"/>
      <c r="E5" s="2" t="s">
        <v>6</v>
      </c>
      <c r="F5" s="2" t="s">
        <v>7</v>
      </c>
      <c r="G5" s="2" t="s">
        <v>8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9</v>
      </c>
      <c r="O5" s="2" t="s">
        <v>10</v>
      </c>
      <c r="P5" s="2" t="s">
        <v>11</v>
      </c>
      <c r="Q5" s="2" t="s">
        <v>12</v>
      </c>
      <c r="R5" s="2" t="s">
        <v>13</v>
      </c>
      <c r="S5" s="2" t="s">
        <v>14</v>
      </c>
      <c r="T5" s="2" t="s">
        <v>12</v>
      </c>
      <c r="U5" s="2" t="s">
        <v>13</v>
      </c>
      <c r="V5" s="2" t="s">
        <v>14</v>
      </c>
      <c r="W5" s="2" t="s">
        <v>15</v>
      </c>
      <c r="X5" s="2" t="s">
        <v>16</v>
      </c>
      <c r="Y5" s="2" t="s">
        <v>17</v>
      </c>
      <c r="Z5" s="2" t="s">
        <v>15</v>
      </c>
      <c r="AA5" s="2" t="s">
        <v>16</v>
      </c>
      <c r="AB5" s="2" t="s">
        <v>17</v>
      </c>
      <c r="AC5" s="3" t="s">
        <v>4</v>
      </c>
      <c r="AD5" s="3" t="s">
        <v>26</v>
      </c>
    </row>
    <row r="6" spans="1:30" s="16" customFormat="1">
      <c r="A6" s="13">
        <v>1</v>
      </c>
      <c r="B6" s="12" t="s">
        <v>31</v>
      </c>
      <c r="C6" s="9" t="s">
        <v>32</v>
      </c>
      <c r="D6" s="10">
        <v>30750</v>
      </c>
      <c r="E6" s="14"/>
      <c r="F6" s="5">
        <v>1</v>
      </c>
      <c r="G6" s="14"/>
      <c r="H6" s="14"/>
      <c r="I6" s="14">
        <f t="shared" ref="I6:I13" si="0">D6*F6/1000</f>
        <v>30.75</v>
      </c>
      <c r="J6" s="14"/>
      <c r="K6" s="5">
        <v>1</v>
      </c>
      <c r="L6" s="14"/>
      <c r="M6" s="14"/>
      <c r="N6" s="14">
        <f t="shared" ref="N6:N12" si="1">D6*K6/1000</f>
        <v>30.75</v>
      </c>
      <c r="O6" s="14"/>
      <c r="P6" s="14"/>
      <c r="Q6" s="17">
        <v>1</v>
      </c>
      <c r="R6" s="17"/>
      <c r="S6" s="17"/>
      <c r="T6" s="17">
        <f t="shared" ref="T6" si="2">D6*Q6/1000</f>
        <v>30.75</v>
      </c>
      <c r="U6" s="14"/>
      <c r="V6" s="14"/>
      <c r="W6" s="14"/>
      <c r="X6" s="14"/>
      <c r="Y6" s="14"/>
      <c r="Z6" s="14"/>
      <c r="AA6" s="14"/>
      <c r="AB6" s="14"/>
      <c r="AC6" s="15">
        <f t="shared" ref="AC6:AC13" si="3">E6+F6+G6+K6+L6+M6+Q6+R6+S6+W6+X6+Y6</f>
        <v>3</v>
      </c>
      <c r="AD6" s="36">
        <f t="shared" ref="AD6:AD13" si="4">H6+I6+J6+N6+O6+P6+T6+U6+V6+Z6+AA6+AB6</f>
        <v>92.25</v>
      </c>
    </row>
    <row r="7" spans="1:30" s="16" customFormat="1" ht="31.5">
      <c r="A7" s="13">
        <v>2</v>
      </c>
      <c r="B7" s="12" t="s">
        <v>33</v>
      </c>
      <c r="C7" s="9" t="s">
        <v>28</v>
      </c>
      <c r="D7" s="10">
        <v>30750</v>
      </c>
      <c r="E7" s="14"/>
      <c r="F7" s="5"/>
      <c r="G7" s="14"/>
      <c r="H7" s="14"/>
      <c r="I7" s="14"/>
      <c r="J7" s="14"/>
      <c r="K7" s="5">
        <v>1</v>
      </c>
      <c r="L7" s="14"/>
      <c r="M7" s="14"/>
      <c r="N7" s="14">
        <f t="shared" si="1"/>
        <v>30.75</v>
      </c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>
        <f t="shared" si="3"/>
        <v>1</v>
      </c>
      <c r="AD7" s="36">
        <f t="shared" si="4"/>
        <v>30.75</v>
      </c>
    </row>
    <row r="8" spans="1:30" s="16" customFormat="1" ht="31.5">
      <c r="A8" s="13">
        <v>3</v>
      </c>
      <c r="B8" s="12" t="s">
        <v>34</v>
      </c>
      <c r="C8" s="9" t="s">
        <v>32</v>
      </c>
      <c r="D8" s="10">
        <v>24600</v>
      </c>
      <c r="E8" s="14"/>
      <c r="F8" s="5">
        <v>1</v>
      </c>
      <c r="G8" s="14"/>
      <c r="H8" s="14"/>
      <c r="I8" s="14">
        <f t="shared" si="0"/>
        <v>24.6</v>
      </c>
      <c r="J8" s="14"/>
      <c r="K8" s="5">
        <v>1</v>
      </c>
      <c r="L8" s="14"/>
      <c r="M8" s="14"/>
      <c r="N8" s="14">
        <f t="shared" si="1"/>
        <v>24.6</v>
      </c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5">
        <f t="shared" si="3"/>
        <v>2</v>
      </c>
      <c r="AD8" s="36">
        <f t="shared" si="4"/>
        <v>49.2</v>
      </c>
    </row>
    <row r="9" spans="1:30" s="16" customFormat="1" ht="31.5">
      <c r="A9" s="13">
        <v>4</v>
      </c>
      <c r="B9" s="12" t="s">
        <v>35</v>
      </c>
      <c r="C9" s="9" t="s">
        <v>32</v>
      </c>
      <c r="D9" s="10">
        <v>10100</v>
      </c>
      <c r="E9" s="14"/>
      <c r="F9" s="5">
        <v>1</v>
      </c>
      <c r="G9" s="14"/>
      <c r="H9" s="14"/>
      <c r="I9" s="14">
        <f t="shared" si="0"/>
        <v>10.1</v>
      </c>
      <c r="J9" s="14"/>
      <c r="K9" s="5">
        <v>1</v>
      </c>
      <c r="L9" s="14"/>
      <c r="M9" s="14"/>
      <c r="N9" s="14">
        <f t="shared" si="1"/>
        <v>10.1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5">
        <f t="shared" si="3"/>
        <v>2</v>
      </c>
      <c r="AD9" s="36">
        <f t="shared" si="4"/>
        <v>20.2</v>
      </c>
    </row>
    <row r="10" spans="1:30" s="16" customFormat="1" ht="14.25" customHeight="1">
      <c r="A10" s="13">
        <v>5</v>
      </c>
      <c r="B10" s="12" t="s">
        <v>36</v>
      </c>
      <c r="C10" s="9" t="s">
        <v>32</v>
      </c>
      <c r="D10" s="10">
        <v>24250</v>
      </c>
      <c r="E10" s="14"/>
      <c r="F10" s="5">
        <v>1</v>
      </c>
      <c r="G10" s="14"/>
      <c r="H10" s="14"/>
      <c r="I10" s="14">
        <f t="shared" si="0"/>
        <v>24.25</v>
      </c>
      <c r="J10" s="14"/>
      <c r="K10" s="5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5">
        <f t="shared" si="3"/>
        <v>1</v>
      </c>
      <c r="AD10" s="36">
        <f t="shared" si="4"/>
        <v>24.25</v>
      </c>
    </row>
    <row r="11" spans="1:30" s="16" customFormat="1" ht="31.5">
      <c r="A11" s="13">
        <v>6</v>
      </c>
      <c r="B11" s="12" t="s">
        <v>37</v>
      </c>
      <c r="C11" s="9" t="s">
        <v>32</v>
      </c>
      <c r="D11" s="10">
        <v>76500</v>
      </c>
      <c r="E11" s="14"/>
      <c r="F11" s="5">
        <v>1</v>
      </c>
      <c r="G11" s="14"/>
      <c r="H11" s="14"/>
      <c r="I11" s="14">
        <f t="shared" si="0"/>
        <v>76.5</v>
      </c>
      <c r="J11" s="14"/>
      <c r="K11" s="5">
        <v>1</v>
      </c>
      <c r="L11" s="14"/>
      <c r="M11" s="14"/>
      <c r="N11" s="14">
        <f t="shared" si="1"/>
        <v>76.5</v>
      </c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5">
        <f t="shared" si="3"/>
        <v>2</v>
      </c>
      <c r="AD11" s="36">
        <f t="shared" si="4"/>
        <v>153</v>
      </c>
    </row>
    <row r="12" spans="1:30" s="16" customFormat="1" ht="15.75" customHeight="1">
      <c r="A12" s="14">
        <v>7</v>
      </c>
      <c r="B12" s="12" t="s">
        <v>38</v>
      </c>
      <c r="C12" s="9" t="s">
        <v>39</v>
      </c>
      <c r="D12" s="10">
        <v>1400</v>
      </c>
      <c r="E12" s="14"/>
      <c r="F12" s="5">
        <v>3</v>
      </c>
      <c r="G12" s="14"/>
      <c r="H12" s="14"/>
      <c r="I12" s="14">
        <f t="shared" si="0"/>
        <v>4.2</v>
      </c>
      <c r="J12" s="14"/>
      <c r="K12" s="5">
        <v>2</v>
      </c>
      <c r="L12" s="14"/>
      <c r="M12" s="14"/>
      <c r="N12" s="14">
        <f t="shared" si="1"/>
        <v>2.8</v>
      </c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5">
        <f t="shared" si="3"/>
        <v>5</v>
      </c>
      <c r="AD12" s="36">
        <f t="shared" si="4"/>
        <v>7</v>
      </c>
    </row>
    <row r="13" spans="1:30" s="16" customFormat="1">
      <c r="A13" s="14">
        <v>8</v>
      </c>
      <c r="B13" s="11" t="s">
        <v>40</v>
      </c>
      <c r="C13" s="9" t="s">
        <v>23</v>
      </c>
      <c r="D13" s="10">
        <v>300000</v>
      </c>
      <c r="E13" s="14"/>
      <c r="F13" s="5">
        <v>1</v>
      </c>
      <c r="G13" s="14"/>
      <c r="H13" s="14"/>
      <c r="I13" s="14">
        <f t="shared" si="0"/>
        <v>300</v>
      </c>
      <c r="J13" s="14"/>
      <c r="K13" s="5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5">
        <f t="shared" si="3"/>
        <v>1</v>
      </c>
      <c r="AD13" s="36">
        <f t="shared" si="4"/>
        <v>300</v>
      </c>
    </row>
    <row r="14" spans="1:30">
      <c r="A14" s="2"/>
      <c r="B14" s="4" t="s">
        <v>18</v>
      </c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5"/>
      <c r="AC14" s="7">
        <f>SUM(AC6:AC13)</f>
        <v>17</v>
      </c>
      <c r="AD14" s="8">
        <f>SUM(AD6:AD13)</f>
        <v>676.65</v>
      </c>
    </row>
    <row r="15" spans="1:30">
      <c r="A15" s="6"/>
    </row>
    <row r="18" spans="4:11" ht="18.75">
      <c r="D18" s="18" t="s">
        <v>29</v>
      </c>
      <c r="E18" s="18"/>
      <c r="F18" s="18"/>
      <c r="G18" s="18"/>
      <c r="H18" s="18"/>
      <c r="I18" s="18" t="s">
        <v>30</v>
      </c>
      <c r="J18" s="18"/>
      <c r="K18" s="19"/>
    </row>
  </sheetData>
  <mergeCells count="19">
    <mergeCell ref="K3:P3"/>
    <mergeCell ref="K4:M4"/>
    <mergeCell ref="N4:P4"/>
    <mergeCell ref="C14:AB14"/>
    <mergeCell ref="A2:V2"/>
    <mergeCell ref="A3:A5"/>
    <mergeCell ref="H4:J4"/>
    <mergeCell ref="B3:B5"/>
    <mergeCell ref="C3:C5"/>
    <mergeCell ref="D3:D5"/>
    <mergeCell ref="E3:J3"/>
    <mergeCell ref="E4:G4"/>
    <mergeCell ref="AC3:AD4"/>
    <mergeCell ref="Q3:V3"/>
    <mergeCell ref="Q4:S4"/>
    <mergeCell ref="T4:V4"/>
    <mergeCell ref="W3:AB3"/>
    <mergeCell ref="W4:Y4"/>
    <mergeCell ref="Z4:AB4"/>
  </mergeCells>
  <pageMargins left="0.11811023622047245" right="0.19685039370078741" top="0.19685039370078741" bottom="0.19685039370078741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2018-01-29T11:36:00Z</dcterms:modified>
</cp:coreProperties>
</file>