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I7" i="1"/>
  <c r="N7"/>
  <c r="T7"/>
  <c r="AC7"/>
  <c r="N8"/>
  <c r="T8"/>
  <c r="AC8"/>
  <c r="N9"/>
  <c r="T9"/>
  <c r="AC9"/>
  <c r="N10"/>
  <c r="AC10"/>
  <c r="N11"/>
  <c r="AC11"/>
  <c r="N12"/>
  <c r="AC12"/>
  <c r="N13"/>
  <c r="T13"/>
  <c r="AC13"/>
  <c r="T14"/>
  <c r="AC14"/>
  <c r="T15"/>
  <c r="AC15"/>
  <c r="N16"/>
  <c r="T16"/>
  <c r="AC16"/>
  <c r="T17"/>
  <c r="AC17"/>
  <c r="T18"/>
  <c r="AC18"/>
  <c r="T19"/>
  <c r="AC19"/>
  <c r="T20"/>
  <c r="AC20"/>
  <c r="T21"/>
  <c r="AC21"/>
  <c r="T22"/>
  <c r="AC22"/>
  <c r="I23"/>
  <c r="N23"/>
  <c r="AC23"/>
  <c r="T24"/>
  <c r="AC24"/>
  <c r="N25"/>
  <c r="AC25"/>
  <c r="I26"/>
  <c r="N26"/>
  <c r="AC26"/>
  <c r="N27"/>
  <c r="AC27"/>
  <c r="T28"/>
  <c r="AC28"/>
  <c r="N29"/>
  <c r="AC29"/>
  <c r="I30"/>
  <c r="N30"/>
  <c r="T30"/>
  <c r="AC30"/>
  <c r="I31"/>
  <c r="N31"/>
  <c r="AC31"/>
  <c r="I32"/>
  <c r="N32"/>
  <c r="AC32"/>
  <c r="I33"/>
  <c r="N33"/>
  <c r="AC33"/>
  <c r="I34"/>
  <c r="AC34"/>
  <c r="I35"/>
  <c r="AD35" s="1"/>
  <c r="AC35"/>
  <c r="I36"/>
  <c r="N36"/>
  <c r="AC36"/>
  <c r="I37"/>
  <c r="N37"/>
  <c r="AC37"/>
  <c r="I38"/>
  <c r="N38"/>
  <c r="AC38"/>
  <c r="I39"/>
  <c r="N39"/>
  <c r="AC39"/>
  <c r="I40"/>
  <c r="N40"/>
  <c r="AC40"/>
  <c r="I41"/>
  <c r="N41"/>
  <c r="AC41"/>
  <c r="I42"/>
  <c r="N42"/>
  <c r="AC42"/>
  <c r="AC6"/>
  <c r="N6"/>
  <c r="I6"/>
  <c r="AC43" l="1"/>
  <c r="AD31"/>
  <c r="AD39"/>
  <c r="AD19"/>
  <c r="AD15"/>
  <c r="AD11"/>
  <c r="AD27"/>
  <c r="AD23"/>
  <c r="AD7"/>
  <c r="AD6"/>
  <c r="AD40"/>
  <c r="AD36"/>
  <c r="AD32"/>
  <c r="AD28"/>
  <c r="AD24"/>
  <c r="AD20"/>
  <c r="AD16"/>
  <c r="AD12"/>
  <c r="AD8"/>
  <c r="AD41"/>
  <c r="AD37"/>
  <c r="AD33"/>
  <c r="AD29"/>
  <c r="AD25"/>
  <c r="AD21"/>
  <c r="AD17"/>
  <c r="AD13"/>
  <c r="AD9"/>
  <c r="AD42"/>
  <c r="AD38"/>
  <c r="AD34"/>
  <c r="AD30"/>
  <c r="AD26"/>
  <c r="AD22"/>
  <c r="AD18"/>
  <c r="AD14"/>
  <c r="AD10"/>
  <c r="AD43" l="1"/>
</calcChain>
</file>

<file path=xl/sharedStrings.xml><?xml version="1.0" encoding="utf-8"?>
<sst xmlns="http://schemas.openxmlformats.org/spreadsheetml/2006/main" count="150" uniqueCount="96">
  <si>
    <t>Наименование</t>
  </si>
  <si>
    <t>ед.изм</t>
  </si>
  <si>
    <t>цена</t>
  </si>
  <si>
    <t>1-й квартал</t>
  </si>
  <si>
    <t>кол-во</t>
  </si>
  <si>
    <t>сумма (тыс.тенге)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</si>
  <si>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</si>
  <si>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</si>
  <si>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</si>
  <si>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</si>
  <si>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</si>
  <si>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</si>
  <si>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</si>
  <si>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</si>
  <si>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</si>
  <si>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</si>
  <si>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</si>
  <si>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</si>
  <si>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</si>
  <si>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Приложение 2</t>
  </si>
  <si>
    <t>№ лота</t>
  </si>
  <si>
    <t>График поставки</t>
  </si>
  <si>
    <t>упаковка</t>
  </si>
  <si>
    <t>2-й квартал</t>
  </si>
  <si>
    <t>3-й квартал</t>
  </si>
  <si>
    <t>4-й квартал</t>
  </si>
  <si>
    <t>сумма</t>
  </si>
  <si>
    <t>Всего сумма (тыс.тенге)</t>
  </si>
  <si>
    <t>штук</t>
  </si>
  <si>
    <t>*</t>
  </si>
  <si>
    <t>данный знак обозначает полугодовую потребность данных товаров</t>
  </si>
  <si>
    <t>Главный врач</t>
  </si>
  <si>
    <t>Бижанов К.Б.</t>
  </si>
  <si>
    <t>Набор реагентов глюкозы Гекс реагент1*125+ стандарт 1*2мл1шт</t>
  </si>
  <si>
    <t xml:space="preserve">Набор реагентов Белок общий реагент 1*125мл+ стандарт 1*2мл (1 шт) </t>
  </si>
  <si>
    <t>Набор реагентов билирубина общего Реагент 1:1*250мл+ Реагент2:1-15 мл+ Калибиратор 1*3 мл (1шт)</t>
  </si>
  <si>
    <t>Набор реагентов АЛТ Реагент  1:1*422 мл+ Реагент 2:1*20 мл (1 шт)</t>
  </si>
  <si>
    <t>Набор реагентов АСТ Реагент  1:1*100 мл+ Реагент 2:1*20 мл (1 шт)</t>
  </si>
  <si>
    <t>Набор реагентов креатинина (со стандартом) Пикриновая кислота 1*125 мл+ Буфер 1*125 мл+ Стандарт 1*2 мл</t>
  </si>
  <si>
    <t>Набор реагентов Магний Реагент 1:1*500 мл, Реагент 2:1*500 мл+Стандарт 1*5 мл</t>
  </si>
  <si>
    <t>Набор реагентов Мочевины Реагент 1:1*125 мл, Реагент 2:1*25 мл+Стандарт 1*2 мл</t>
  </si>
  <si>
    <t>Набор реагентов Железо со стандартом для автоматического анализатора 1*100 мл буферный реагент +1*10 мл окрашивающий реагент + 1*5 мл стандарт железа</t>
  </si>
  <si>
    <t xml:space="preserve">Набор реагентов Хлор со стандартом1*125 мл реагент R1 +1*5мл </t>
  </si>
  <si>
    <t>Набор реагентов Калий реагент 1*125мл+ калибратор 1*5мл</t>
  </si>
  <si>
    <t>Набор реагентов Кальций колор 1*120мл+ буфер 1*120мл+Стандарт 1*5мл</t>
  </si>
  <si>
    <t>Набор реагентов Альбумин (со стандартом) 1*125мл+1,5 мл</t>
  </si>
  <si>
    <t>Набор реагентов Холестерина 1*125 мл+ стандарт 1*2 мл (1 шт)</t>
  </si>
  <si>
    <t>Набор реагентов Амилаза 1*125мл реагент</t>
  </si>
  <si>
    <t>Набор реагентов Триглицериды со стандартом 1*125 мл реагент+1*5</t>
  </si>
  <si>
    <t>Набор реагентов Мочевой кислоты 1*125 мл+стандарт 1*2 мл</t>
  </si>
  <si>
    <t>Набор реагентов Гамма глумилтранфереза ГГТ1*100 мл, реагент R1+1*20мл реагент R2</t>
  </si>
  <si>
    <t>Набор реагентов Щелочной фосфатазы 1*100 мл+ реагент2 1*20 мл</t>
  </si>
  <si>
    <t>Набор реагентов биохимического контроля, уровень 1 и 2 2*5 мл</t>
  </si>
  <si>
    <t>Промывочный раствор №2 (концентрат) 500 мл для биохимического анализатора</t>
  </si>
  <si>
    <t>Пробирки д/образцов 13мм для биохимического анализатора FC-360</t>
  </si>
  <si>
    <t>Кюветы на биохимический анализатор FC-200</t>
  </si>
  <si>
    <t>Биохимический калибратор 1*5 мл</t>
  </si>
  <si>
    <t xml:space="preserve">Набор для определения тимоловой пробы  3 мл </t>
  </si>
  <si>
    <t xml:space="preserve">Бумага для биохимического анализатора </t>
  </si>
  <si>
    <t>Контрольная сыворотка для биохимического анализатора SERUM HN</t>
  </si>
  <si>
    <t>Контрольная сыворотка для биохимического анализатора SERUM HP</t>
  </si>
  <si>
    <t>Наконечник на дозатор 10-100 мкл, в упаковке 1000 шт</t>
  </si>
  <si>
    <t>Наконечник на дозатор 10-1000 мкл, в упаковке 500 шт</t>
  </si>
  <si>
    <t xml:space="preserve">Набор реагентов глюкозы 30 Наборligick cor glucose 30 </t>
  </si>
  <si>
    <t>Набор реагентов Общий белок /Набор Ligick cor -total</t>
  </si>
  <si>
    <t>Набор реагентов билирубина общего 30 Набор Ligick Cor Bil</t>
  </si>
  <si>
    <t>Набор реагентов АЛТ Набор Liguick Cor Alat 30</t>
  </si>
  <si>
    <t>Набор реагентов АCТ Набор Liguick Cor Asat 30</t>
  </si>
  <si>
    <t>Набор реагентов Креатинин 30 Набор Liguick Cor Creatinine 30</t>
  </si>
  <si>
    <t>Набор реагентов мочевины 30 Набор Liguick Cor Urea 30</t>
  </si>
  <si>
    <t>1*</t>
  </si>
  <si>
    <t>2*</t>
  </si>
  <si>
    <t>3*</t>
  </si>
  <si>
    <t>4*</t>
  </si>
  <si>
    <t>5*</t>
  </si>
  <si>
    <t>6*</t>
  </si>
  <si>
    <t>7*</t>
  </si>
  <si>
    <t>8*</t>
  </si>
  <si>
    <t>11*</t>
  </si>
  <si>
    <t>18*</t>
  </si>
  <si>
    <t>20*</t>
  </si>
  <si>
    <t>21*</t>
  </si>
  <si>
    <t>22*</t>
  </si>
  <si>
    <t>23*</t>
  </si>
  <si>
    <t>24*</t>
  </si>
  <si>
    <t>25*</t>
  </si>
  <si>
    <t>26*</t>
  </si>
  <si>
    <t>27*</t>
  </si>
  <si>
    <t>28*</t>
  </si>
  <si>
    <t>31*</t>
  </si>
  <si>
    <t>32*</t>
  </si>
  <si>
    <t>33*</t>
  </si>
  <si>
    <t>34*</t>
  </si>
  <si>
    <t>35*</t>
  </si>
  <si>
    <t>36*</t>
  </si>
  <si>
    <t>37*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</si>
</sst>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Alignment="1">
      <alignment horizontal="center" vertical="center"/>
    </xf>
    <xf numFmtId="1" fontId="5" fillId="0" borderId="1" xfId="0" applyNumberFormat="1" applyFont="1" applyBorder="1" applyAlignment="1"/>
    <xf numFmtId="164" fontId="5" fillId="0" borderId="1" xfId="0" applyNumberFormat="1" applyFont="1" applyBorder="1" applyAlignment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5" fillId="0" borderId="0" xfId="0" applyFont="1"/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47"/>
  <sheetViews>
    <sheetView tabSelected="1" topLeftCell="A19" zoomScale="90" zoomScaleNormal="90" workbookViewId="0">
      <selection activeCell="AA18" sqref="AA18"/>
    </sheetView>
  </sheetViews>
  <sheetFormatPr defaultRowHeight="15.75"/>
  <cols>
    <col min="1" max="1" width="6" style="1" customWidth="1"/>
    <col min="2" max="2" width="67" style="1" customWidth="1"/>
    <col min="3" max="3" width="11" style="1" customWidth="1"/>
    <col min="4" max="4" width="9.140625" style="1" customWidth="1"/>
    <col min="5" max="5" width="6.85546875" style="1" customWidth="1"/>
    <col min="6" max="6" width="8.85546875" style="1" customWidth="1"/>
    <col min="7" max="7" width="6" style="1" customWidth="1"/>
    <col min="8" max="8" width="6.5703125" style="1" customWidth="1"/>
    <col min="9" max="9" width="8.140625" style="1" customWidth="1"/>
    <col min="10" max="10" width="5.140625" style="1" customWidth="1"/>
    <col min="11" max="11" width="7.42578125" style="1" customWidth="1"/>
    <col min="12" max="12" width="4.5703125" style="1" customWidth="1"/>
    <col min="13" max="13" width="6" style="1" customWidth="1"/>
    <col min="14" max="14" width="7.28515625" style="1" customWidth="1"/>
    <col min="15" max="15" width="5" style="1" customWidth="1"/>
    <col min="16" max="16" width="6.140625" style="1" customWidth="1"/>
    <col min="17" max="17" width="6.7109375" style="1" customWidth="1"/>
    <col min="18" max="18" width="6.5703125" style="1" customWidth="1"/>
    <col min="19" max="19" width="8.85546875" style="1" customWidth="1"/>
    <col min="20" max="20" width="7.140625" style="1" customWidth="1"/>
    <col min="21" max="21" width="7.42578125" style="1" customWidth="1"/>
    <col min="22" max="22" width="9" style="1" customWidth="1"/>
    <col min="23" max="23" width="8.28515625" style="1" customWidth="1"/>
    <col min="24" max="24" width="7.7109375" style="1" customWidth="1"/>
    <col min="25" max="25" width="7.28515625" style="1" customWidth="1"/>
    <col min="26" max="26" width="8" style="1" customWidth="1"/>
    <col min="27" max="27" width="7.28515625" style="1" customWidth="1"/>
    <col min="28" max="28" width="8.5703125" style="1" customWidth="1"/>
    <col min="29" max="29" width="7.28515625" style="1" customWidth="1"/>
    <col min="30" max="30" width="10.7109375" style="1" bestFit="1" customWidth="1"/>
    <col min="31" max="16384" width="9.140625" style="1"/>
  </cols>
  <sheetData>
    <row r="1" spans="1:30">
      <c r="Z1" s="1" t="s">
        <v>19</v>
      </c>
    </row>
    <row r="2" spans="1:30">
      <c r="A2" s="28" t="s">
        <v>21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</row>
    <row r="3" spans="1:30">
      <c r="A3" s="29" t="s">
        <v>20</v>
      </c>
      <c r="B3" s="32" t="s">
        <v>0</v>
      </c>
      <c r="C3" s="32" t="s">
        <v>1</v>
      </c>
      <c r="D3" s="32" t="s">
        <v>2</v>
      </c>
      <c r="E3" s="35" t="s">
        <v>3</v>
      </c>
      <c r="F3" s="36"/>
      <c r="G3" s="36"/>
      <c r="H3" s="36"/>
      <c r="I3" s="36"/>
      <c r="J3" s="37"/>
      <c r="K3" s="23" t="s">
        <v>23</v>
      </c>
      <c r="L3" s="23"/>
      <c r="M3" s="23"/>
      <c r="N3" s="23"/>
      <c r="O3" s="23"/>
      <c r="P3" s="23"/>
      <c r="Q3" s="23" t="s">
        <v>24</v>
      </c>
      <c r="R3" s="23"/>
      <c r="S3" s="23"/>
      <c r="T3" s="23"/>
      <c r="U3" s="23"/>
      <c r="V3" s="23"/>
      <c r="W3" s="23" t="s">
        <v>25</v>
      </c>
      <c r="X3" s="23"/>
      <c r="Y3" s="23"/>
      <c r="Z3" s="23"/>
      <c r="AA3" s="23"/>
      <c r="AB3" s="23"/>
      <c r="AC3" s="38" t="s">
        <v>27</v>
      </c>
      <c r="AD3" s="38"/>
    </row>
    <row r="4" spans="1:30" ht="41.45" customHeight="1">
      <c r="A4" s="30"/>
      <c r="B4" s="33"/>
      <c r="C4" s="33"/>
      <c r="D4" s="33"/>
      <c r="E4" s="24" t="s">
        <v>4</v>
      </c>
      <c r="F4" s="24"/>
      <c r="G4" s="24"/>
      <c r="H4" s="24" t="s">
        <v>5</v>
      </c>
      <c r="I4" s="24"/>
      <c r="J4" s="24"/>
      <c r="K4" s="24" t="s">
        <v>4</v>
      </c>
      <c r="L4" s="24"/>
      <c r="M4" s="24"/>
      <c r="N4" s="24" t="s">
        <v>5</v>
      </c>
      <c r="O4" s="24"/>
      <c r="P4" s="24"/>
      <c r="Q4" s="24" t="s">
        <v>4</v>
      </c>
      <c r="R4" s="24"/>
      <c r="S4" s="24"/>
      <c r="T4" s="24" t="s">
        <v>5</v>
      </c>
      <c r="U4" s="24"/>
      <c r="V4" s="24"/>
      <c r="W4" s="24" t="s">
        <v>4</v>
      </c>
      <c r="X4" s="24"/>
      <c r="Y4" s="24"/>
      <c r="Z4" s="24" t="s">
        <v>5</v>
      </c>
      <c r="AA4" s="24"/>
      <c r="AB4" s="24"/>
      <c r="AC4" s="38"/>
      <c r="AD4" s="38"/>
    </row>
    <row r="5" spans="1:30" ht="24" customHeight="1">
      <c r="A5" s="31"/>
      <c r="B5" s="34"/>
      <c r="C5" s="34"/>
      <c r="D5" s="34"/>
      <c r="E5" s="2" t="s">
        <v>6</v>
      </c>
      <c r="F5" s="2" t="s">
        <v>7</v>
      </c>
      <c r="G5" s="2" t="s">
        <v>8</v>
      </c>
      <c r="H5" s="2" t="s">
        <v>6</v>
      </c>
      <c r="I5" s="2" t="s">
        <v>7</v>
      </c>
      <c r="J5" s="2" t="s">
        <v>8</v>
      </c>
      <c r="K5" s="2" t="s">
        <v>9</v>
      </c>
      <c r="L5" s="2" t="s">
        <v>10</v>
      </c>
      <c r="M5" s="2" t="s">
        <v>11</v>
      </c>
      <c r="N5" s="2" t="s">
        <v>9</v>
      </c>
      <c r="O5" s="2" t="s">
        <v>10</v>
      </c>
      <c r="P5" s="2" t="s">
        <v>11</v>
      </c>
      <c r="Q5" s="2" t="s">
        <v>12</v>
      </c>
      <c r="R5" s="2" t="s">
        <v>13</v>
      </c>
      <c r="S5" s="2" t="s">
        <v>14</v>
      </c>
      <c r="T5" s="2" t="s">
        <v>12</v>
      </c>
      <c r="U5" s="2" t="s">
        <v>13</v>
      </c>
      <c r="V5" s="2" t="s">
        <v>14</v>
      </c>
      <c r="W5" s="2" t="s">
        <v>15</v>
      </c>
      <c r="X5" s="2" t="s">
        <v>16</v>
      </c>
      <c r="Y5" s="2" t="s">
        <v>17</v>
      </c>
      <c r="Z5" s="2" t="s">
        <v>15</v>
      </c>
      <c r="AA5" s="2" t="s">
        <v>16</v>
      </c>
      <c r="AB5" s="2" t="s">
        <v>17</v>
      </c>
      <c r="AC5" s="3" t="s">
        <v>4</v>
      </c>
      <c r="AD5" s="3" t="s">
        <v>26</v>
      </c>
    </row>
    <row r="6" spans="1:30" s="20" customFormat="1" ht="17.25" customHeight="1">
      <c r="A6" s="18" t="s">
        <v>70</v>
      </c>
      <c r="B6" s="6" t="s">
        <v>33</v>
      </c>
      <c r="C6" s="10" t="s">
        <v>22</v>
      </c>
      <c r="D6" s="16">
        <v>14300</v>
      </c>
      <c r="E6" s="18"/>
      <c r="F6" s="18">
        <v>5</v>
      </c>
      <c r="G6" s="18"/>
      <c r="H6" s="18"/>
      <c r="I6" s="18">
        <f>D6*F6/1000</f>
        <v>71.5</v>
      </c>
      <c r="J6" s="18"/>
      <c r="K6" s="6">
        <v>5</v>
      </c>
      <c r="L6" s="18"/>
      <c r="M6" s="18"/>
      <c r="N6" s="18">
        <f>D6*K6/1000</f>
        <v>71.5</v>
      </c>
      <c r="O6" s="18"/>
      <c r="P6" s="18"/>
      <c r="Q6" s="6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9">
        <f>E6+F6+G6+K6+L6+M6+Q6+R6+S6+W6+X6+Y6</f>
        <v>10</v>
      </c>
      <c r="AD6" s="39">
        <f>H6+I6+J6+N6+O6+P6+T6+U6+V6+Z6+AA6+AB6</f>
        <v>143</v>
      </c>
    </row>
    <row r="7" spans="1:30" s="20" customFormat="1" ht="31.5">
      <c r="A7" s="18" t="s">
        <v>71</v>
      </c>
      <c r="B7" s="5" t="s">
        <v>34</v>
      </c>
      <c r="C7" s="10" t="s">
        <v>22</v>
      </c>
      <c r="D7" s="16">
        <v>11250</v>
      </c>
      <c r="E7" s="18"/>
      <c r="F7" s="18">
        <v>1</v>
      </c>
      <c r="G7" s="18"/>
      <c r="H7" s="18"/>
      <c r="I7" s="18">
        <f t="shared" ref="I7:I42" si="0">D7*F7/1000</f>
        <v>11.25</v>
      </c>
      <c r="J7" s="18"/>
      <c r="K7" s="6">
        <v>2</v>
      </c>
      <c r="L7" s="18"/>
      <c r="M7" s="18"/>
      <c r="N7" s="18">
        <f t="shared" ref="N7:N42" si="1">D7*K7/1000</f>
        <v>22.5</v>
      </c>
      <c r="O7" s="18"/>
      <c r="P7" s="18"/>
      <c r="Q7" s="6">
        <v>1</v>
      </c>
      <c r="R7" s="18"/>
      <c r="S7" s="18"/>
      <c r="T7" s="18">
        <f t="shared" ref="T7:T30" si="2">D7*Q7/1000</f>
        <v>11.25</v>
      </c>
      <c r="U7" s="18"/>
      <c r="V7" s="18"/>
      <c r="W7" s="18"/>
      <c r="X7" s="18"/>
      <c r="Y7" s="18"/>
      <c r="Z7" s="18"/>
      <c r="AA7" s="18"/>
      <c r="AB7" s="18"/>
      <c r="AC7" s="19">
        <f t="shared" ref="AC7:AC42" si="3">E7+F7+G7+K7+L7+M7+Q7+R7+S7+W7+X7+Y7</f>
        <v>4</v>
      </c>
      <c r="AD7" s="39">
        <f t="shared" ref="AD7:AD42" si="4">H7+I7+J7+N7+O7+P7+T7+U7+V7+Z7+AA7+AB7</f>
        <v>45</v>
      </c>
    </row>
    <row r="8" spans="1:30" s="20" customFormat="1" ht="31.5">
      <c r="A8" s="18" t="s">
        <v>72</v>
      </c>
      <c r="B8" s="5" t="s">
        <v>35</v>
      </c>
      <c r="C8" s="10" t="s">
        <v>22</v>
      </c>
      <c r="D8" s="16">
        <v>13300</v>
      </c>
      <c r="E8" s="18"/>
      <c r="F8" s="18"/>
      <c r="G8" s="18"/>
      <c r="H8" s="18"/>
      <c r="I8" s="18"/>
      <c r="J8" s="18"/>
      <c r="K8" s="6">
        <v>3</v>
      </c>
      <c r="L8" s="18"/>
      <c r="M8" s="18"/>
      <c r="N8" s="18">
        <f t="shared" si="1"/>
        <v>39.9</v>
      </c>
      <c r="O8" s="18"/>
      <c r="P8" s="18"/>
      <c r="Q8" s="6">
        <v>2</v>
      </c>
      <c r="R8" s="18"/>
      <c r="S8" s="18"/>
      <c r="T8" s="18">
        <f t="shared" si="2"/>
        <v>26.6</v>
      </c>
      <c r="U8" s="18"/>
      <c r="V8" s="18"/>
      <c r="W8" s="18"/>
      <c r="X8" s="18"/>
      <c r="Y8" s="18"/>
      <c r="Z8" s="18"/>
      <c r="AA8" s="18"/>
      <c r="AB8" s="18"/>
      <c r="AC8" s="19">
        <f t="shared" si="3"/>
        <v>5</v>
      </c>
      <c r="AD8" s="39">
        <f t="shared" si="4"/>
        <v>66.5</v>
      </c>
    </row>
    <row r="9" spans="1:30" s="20" customFormat="1" ht="15" customHeight="1">
      <c r="A9" s="18" t="s">
        <v>73</v>
      </c>
      <c r="B9" s="5" t="s">
        <v>36</v>
      </c>
      <c r="C9" s="10" t="s">
        <v>22</v>
      </c>
      <c r="D9" s="16">
        <v>10000</v>
      </c>
      <c r="E9" s="18"/>
      <c r="F9" s="18"/>
      <c r="G9" s="18"/>
      <c r="H9" s="18"/>
      <c r="I9" s="18"/>
      <c r="J9" s="18"/>
      <c r="K9" s="6">
        <v>3</v>
      </c>
      <c r="L9" s="18"/>
      <c r="M9" s="18"/>
      <c r="N9" s="18">
        <f t="shared" si="1"/>
        <v>30</v>
      </c>
      <c r="O9" s="18"/>
      <c r="P9" s="18"/>
      <c r="Q9" s="6">
        <v>2</v>
      </c>
      <c r="R9" s="18"/>
      <c r="S9" s="18"/>
      <c r="T9" s="18">
        <f t="shared" si="2"/>
        <v>20</v>
      </c>
      <c r="U9" s="18"/>
      <c r="V9" s="18"/>
      <c r="W9" s="18"/>
      <c r="X9" s="18"/>
      <c r="Y9" s="18"/>
      <c r="Z9" s="18"/>
      <c r="AA9" s="18"/>
      <c r="AB9" s="18"/>
      <c r="AC9" s="19">
        <f t="shared" si="3"/>
        <v>5</v>
      </c>
      <c r="AD9" s="39">
        <f t="shared" si="4"/>
        <v>50</v>
      </c>
    </row>
    <row r="10" spans="1:30" s="20" customFormat="1" ht="16.5" customHeight="1">
      <c r="A10" s="18" t="s">
        <v>74</v>
      </c>
      <c r="B10" s="5" t="s">
        <v>37</v>
      </c>
      <c r="C10" s="10" t="s">
        <v>22</v>
      </c>
      <c r="D10" s="16">
        <v>13200</v>
      </c>
      <c r="E10" s="18"/>
      <c r="F10" s="18"/>
      <c r="G10" s="18"/>
      <c r="H10" s="18"/>
      <c r="I10" s="18"/>
      <c r="J10" s="18"/>
      <c r="K10" s="6">
        <v>3</v>
      </c>
      <c r="L10" s="18"/>
      <c r="M10" s="18"/>
      <c r="N10" s="18">
        <f t="shared" si="1"/>
        <v>39.6</v>
      </c>
      <c r="O10" s="18"/>
      <c r="P10" s="18"/>
      <c r="Q10" s="6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9">
        <f t="shared" si="3"/>
        <v>3</v>
      </c>
      <c r="AD10" s="39">
        <f t="shared" si="4"/>
        <v>39.6</v>
      </c>
    </row>
    <row r="11" spans="1:30" s="20" customFormat="1" ht="31.5">
      <c r="A11" s="18" t="s">
        <v>75</v>
      </c>
      <c r="B11" s="5" t="s">
        <v>38</v>
      </c>
      <c r="C11" s="10" t="s">
        <v>22</v>
      </c>
      <c r="D11" s="16">
        <v>11200</v>
      </c>
      <c r="E11" s="18"/>
      <c r="F11" s="18"/>
      <c r="G11" s="18"/>
      <c r="H11" s="18"/>
      <c r="I11" s="18"/>
      <c r="J11" s="18"/>
      <c r="K11" s="6">
        <v>2</v>
      </c>
      <c r="L11" s="18"/>
      <c r="M11" s="18"/>
      <c r="N11" s="18">
        <f t="shared" si="1"/>
        <v>22.4</v>
      </c>
      <c r="O11" s="18"/>
      <c r="P11" s="18"/>
      <c r="Q11" s="6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9">
        <f t="shared" si="3"/>
        <v>2</v>
      </c>
      <c r="AD11" s="39">
        <f t="shared" si="4"/>
        <v>22.4</v>
      </c>
    </row>
    <row r="12" spans="1:30" s="20" customFormat="1" ht="31.5">
      <c r="A12" s="18" t="s">
        <v>76</v>
      </c>
      <c r="B12" s="5" t="s">
        <v>39</v>
      </c>
      <c r="C12" s="10" t="s">
        <v>22</v>
      </c>
      <c r="D12" s="16">
        <v>35362</v>
      </c>
      <c r="E12" s="18"/>
      <c r="F12" s="18"/>
      <c r="G12" s="18"/>
      <c r="H12" s="18"/>
      <c r="I12" s="18"/>
      <c r="J12" s="18"/>
      <c r="K12" s="6">
        <v>2</v>
      </c>
      <c r="L12" s="18"/>
      <c r="M12" s="18"/>
      <c r="N12" s="18">
        <f t="shared" si="1"/>
        <v>70.724000000000004</v>
      </c>
      <c r="O12" s="18"/>
      <c r="P12" s="18"/>
      <c r="Q12" s="6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9">
        <f t="shared" si="3"/>
        <v>2</v>
      </c>
      <c r="AD12" s="39">
        <f t="shared" si="4"/>
        <v>70.724000000000004</v>
      </c>
    </row>
    <row r="13" spans="1:30" s="20" customFormat="1" ht="31.5">
      <c r="A13" s="18" t="s">
        <v>77</v>
      </c>
      <c r="B13" s="5" t="s">
        <v>40</v>
      </c>
      <c r="C13" s="10" t="s">
        <v>22</v>
      </c>
      <c r="D13" s="16">
        <v>13100</v>
      </c>
      <c r="E13" s="18"/>
      <c r="F13" s="18"/>
      <c r="G13" s="18"/>
      <c r="H13" s="18"/>
      <c r="I13" s="18"/>
      <c r="J13" s="18"/>
      <c r="K13" s="6">
        <v>2</v>
      </c>
      <c r="L13" s="18"/>
      <c r="M13" s="18"/>
      <c r="N13" s="18">
        <f t="shared" si="1"/>
        <v>26.2</v>
      </c>
      <c r="O13" s="18"/>
      <c r="P13" s="18"/>
      <c r="Q13" s="6">
        <v>1</v>
      </c>
      <c r="R13" s="18"/>
      <c r="S13" s="18"/>
      <c r="T13" s="18">
        <f t="shared" si="2"/>
        <v>13.1</v>
      </c>
      <c r="U13" s="18"/>
      <c r="V13" s="18"/>
      <c r="W13" s="18"/>
      <c r="X13" s="18"/>
      <c r="Y13" s="18"/>
      <c r="Z13" s="18"/>
      <c r="AA13" s="18"/>
      <c r="AB13" s="18"/>
      <c r="AC13" s="19">
        <f t="shared" si="3"/>
        <v>3</v>
      </c>
      <c r="AD13" s="39">
        <f t="shared" si="4"/>
        <v>39.299999999999997</v>
      </c>
    </row>
    <row r="14" spans="1:30" s="20" customFormat="1" ht="47.25">
      <c r="A14" s="18">
        <v>9</v>
      </c>
      <c r="B14" s="5" t="s">
        <v>41</v>
      </c>
      <c r="C14" s="10" t="s">
        <v>22</v>
      </c>
      <c r="D14" s="16">
        <v>12456</v>
      </c>
      <c r="E14" s="18"/>
      <c r="F14" s="18"/>
      <c r="G14" s="18"/>
      <c r="H14" s="18"/>
      <c r="I14" s="18"/>
      <c r="J14" s="18"/>
      <c r="K14" s="6"/>
      <c r="L14" s="18"/>
      <c r="M14" s="18"/>
      <c r="N14" s="18"/>
      <c r="O14" s="18"/>
      <c r="P14" s="18"/>
      <c r="Q14" s="6">
        <v>1</v>
      </c>
      <c r="R14" s="18"/>
      <c r="S14" s="18"/>
      <c r="T14" s="18">
        <f t="shared" si="2"/>
        <v>12.456</v>
      </c>
      <c r="U14" s="18"/>
      <c r="V14" s="18"/>
      <c r="W14" s="18"/>
      <c r="X14" s="18"/>
      <c r="Y14" s="18"/>
      <c r="Z14" s="18"/>
      <c r="AA14" s="18"/>
      <c r="AB14" s="18"/>
      <c r="AC14" s="19">
        <f t="shared" si="3"/>
        <v>1</v>
      </c>
      <c r="AD14" s="39">
        <f t="shared" si="4"/>
        <v>12.456</v>
      </c>
    </row>
    <row r="15" spans="1:30" s="20" customFormat="1">
      <c r="A15" s="18">
        <v>10</v>
      </c>
      <c r="B15" s="11" t="s">
        <v>42</v>
      </c>
      <c r="C15" s="10" t="s">
        <v>22</v>
      </c>
      <c r="D15" s="16">
        <v>11950</v>
      </c>
      <c r="E15" s="18"/>
      <c r="F15" s="18"/>
      <c r="G15" s="18"/>
      <c r="H15" s="18"/>
      <c r="I15" s="18"/>
      <c r="J15" s="18"/>
      <c r="K15" s="6"/>
      <c r="L15" s="18"/>
      <c r="M15" s="18"/>
      <c r="N15" s="18"/>
      <c r="O15" s="18"/>
      <c r="P15" s="18"/>
      <c r="Q15" s="6">
        <v>1</v>
      </c>
      <c r="R15" s="18"/>
      <c r="S15" s="18"/>
      <c r="T15" s="18">
        <f t="shared" si="2"/>
        <v>11.95</v>
      </c>
      <c r="U15" s="18"/>
      <c r="V15" s="18"/>
      <c r="W15" s="18"/>
      <c r="X15" s="18"/>
      <c r="Y15" s="18"/>
      <c r="Z15" s="18"/>
      <c r="AA15" s="18"/>
      <c r="AB15" s="18"/>
      <c r="AC15" s="19">
        <f t="shared" si="3"/>
        <v>1</v>
      </c>
      <c r="AD15" s="39">
        <f t="shared" si="4"/>
        <v>11.95</v>
      </c>
    </row>
    <row r="16" spans="1:30" s="20" customFormat="1">
      <c r="A16" s="18" t="s">
        <v>78</v>
      </c>
      <c r="B16" s="11" t="s">
        <v>43</v>
      </c>
      <c r="C16" s="10" t="s">
        <v>22</v>
      </c>
      <c r="D16" s="16">
        <v>9726</v>
      </c>
      <c r="E16" s="18"/>
      <c r="F16" s="18"/>
      <c r="G16" s="18"/>
      <c r="H16" s="18"/>
      <c r="I16" s="18"/>
      <c r="J16" s="18"/>
      <c r="K16" s="6">
        <v>2</v>
      </c>
      <c r="L16" s="18"/>
      <c r="M16" s="18"/>
      <c r="N16" s="18">
        <f t="shared" si="1"/>
        <v>19.452000000000002</v>
      </c>
      <c r="O16" s="18"/>
      <c r="P16" s="18"/>
      <c r="Q16" s="6">
        <v>1</v>
      </c>
      <c r="R16" s="18"/>
      <c r="S16" s="18"/>
      <c r="T16" s="18">
        <f t="shared" si="2"/>
        <v>9.7260000000000009</v>
      </c>
      <c r="U16" s="18"/>
      <c r="V16" s="18"/>
      <c r="W16" s="18"/>
      <c r="X16" s="18"/>
      <c r="Y16" s="18"/>
      <c r="Z16" s="18"/>
      <c r="AA16" s="18"/>
      <c r="AB16" s="18"/>
      <c r="AC16" s="19">
        <f t="shared" si="3"/>
        <v>3</v>
      </c>
      <c r="AD16" s="39">
        <f t="shared" si="4"/>
        <v>29.178000000000004</v>
      </c>
    </row>
    <row r="17" spans="1:30" s="20" customFormat="1" ht="31.5">
      <c r="A17" s="18">
        <v>12</v>
      </c>
      <c r="B17" s="12" t="s">
        <v>44</v>
      </c>
      <c r="C17" s="10" t="s">
        <v>22</v>
      </c>
      <c r="D17" s="16">
        <v>7838</v>
      </c>
      <c r="E17" s="18"/>
      <c r="F17" s="18"/>
      <c r="G17" s="18"/>
      <c r="H17" s="18"/>
      <c r="I17" s="18"/>
      <c r="J17" s="18"/>
      <c r="K17" s="6"/>
      <c r="L17" s="18"/>
      <c r="M17" s="18"/>
      <c r="N17" s="18"/>
      <c r="O17" s="18"/>
      <c r="P17" s="18"/>
      <c r="Q17" s="6">
        <v>1</v>
      </c>
      <c r="R17" s="18"/>
      <c r="S17" s="18"/>
      <c r="T17" s="18">
        <f t="shared" si="2"/>
        <v>7.8380000000000001</v>
      </c>
      <c r="U17" s="18"/>
      <c r="V17" s="18"/>
      <c r="W17" s="18"/>
      <c r="X17" s="18"/>
      <c r="Y17" s="18"/>
      <c r="Z17" s="18"/>
      <c r="AA17" s="18"/>
      <c r="AB17" s="18"/>
      <c r="AC17" s="19">
        <f t="shared" si="3"/>
        <v>1</v>
      </c>
      <c r="AD17" s="39">
        <f t="shared" si="4"/>
        <v>7.8380000000000001</v>
      </c>
    </row>
    <row r="18" spans="1:30" s="20" customFormat="1">
      <c r="A18" s="18">
        <v>13</v>
      </c>
      <c r="B18" s="12" t="s">
        <v>45</v>
      </c>
      <c r="C18" s="10" t="s">
        <v>22</v>
      </c>
      <c r="D18" s="16">
        <v>9312</v>
      </c>
      <c r="E18" s="18"/>
      <c r="F18" s="18"/>
      <c r="G18" s="18"/>
      <c r="H18" s="18"/>
      <c r="I18" s="18"/>
      <c r="J18" s="18"/>
      <c r="K18" s="6"/>
      <c r="L18" s="18"/>
      <c r="M18" s="18"/>
      <c r="N18" s="18"/>
      <c r="O18" s="18"/>
      <c r="P18" s="18"/>
      <c r="Q18" s="6">
        <v>1</v>
      </c>
      <c r="R18" s="18"/>
      <c r="S18" s="18"/>
      <c r="T18" s="18">
        <f t="shared" si="2"/>
        <v>9.3119999999999994</v>
      </c>
      <c r="U18" s="18"/>
      <c r="V18" s="18"/>
      <c r="W18" s="18"/>
      <c r="X18" s="18"/>
      <c r="Y18" s="18"/>
      <c r="Z18" s="18"/>
      <c r="AA18" s="18"/>
      <c r="AB18" s="18"/>
      <c r="AC18" s="19">
        <f t="shared" si="3"/>
        <v>1</v>
      </c>
      <c r="AD18" s="39">
        <f t="shared" si="4"/>
        <v>9.3119999999999994</v>
      </c>
    </row>
    <row r="19" spans="1:30" s="20" customFormat="1">
      <c r="A19" s="18">
        <v>14</v>
      </c>
      <c r="B19" s="13" t="s">
        <v>46</v>
      </c>
      <c r="C19" s="10" t="s">
        <v>22</v>
      </c>
      <c r="D19" s="16">
        <v>12476</v>
      </c>
      <c r="E19" s="18"/>
      <c r="F19" s="18"/>
      <c r="G19" s="18"/>
      <c r="H19" s="18"/>
      <c r="I19" s="18"/>
      <c r="J19" s="18"/>
      <c r="K19" s="6"/>
      <c r="L19" s="18"/>
      <c r="M19" s="18"/>
      <c r="N19" s="18"/>
      <c r="O19" s="18"/>
      <c r="P19" s="18"/>
      <c r="Q19" s="6">
        <v>1</v>
      </c>
      <c r="R19" s="18"/>
      <c r="S19" s="18"/>
      <c r="T19" s="18">
        <f t="shared" si="2"/>
        <v>12.476000000000001</v>
      </c>
      <c r="U19" s="18"/>
      <c r="V19" s="18"/>
      <c r="W19" s="18"/>
      <c r="X19" s="18"/>
      <c r="Y19" s="18"/>
      <c r="Z19" s="18"/>
      <c r="AA19" s="18"/>
      <c r="AB19" s="18"/>
      <c r="AC19" s="19">
        <f t="shared" si="3"/>
        <v>1</v>
      </c>
      <c r="AD19" s="39">
        <f t="shared" si="4"/>
        <v>12.476000000000001</v>
      </c>
    </row>
    <row r="20" spans="1:30" s="20" customFormat="1">
      <c r="A20" s="18">
        <v>15</v>
      </c>
      <c r="B20" s="6" t="s">
        <v>47</v>
      </c>
      <c r="C20" s="10" t="s">
        <v>22</v>
      </c>
      <c r="D20" s="16">
        <v>48530</v>
      </c>
      <c r="E20" s="18"/>
      <c r="F20" s="18"/>
      <c r="G20" s="18"/>
      <c r="H20" s="18"/>
      <c r="I20" s="18"/>
      <c r="J20" s="18"/>
      <c r="K20" s="6"/>
      <c r="L20" s="18"/>
      <c r="M20" s="18"/>
      <c r="N20" s="18"/>
      <c r="O20" s="18"/>
      <c r="P20" s="18"/>
      <c r="Q20" s="6">
        <v>1</v>
      </c>
      <c r="R20" s="18"/>
      <c r="S20" s="18"/>
      <c r="T20" s="18">
        <f t="shared" si="2"/>
        <v>48.53</v>
      </c>
      <c r="U20" s="18"/>
      <c r="V20" s="18"/>
      <c r="W20" s="18"/>
      <c r="X20" s="18"/>
      <c r="Y20" s="18"/>
      <c r="Z20" s="18"/>
      <c r="AA20" s="18"/>
      <c r="AB20" s="18"/>
      <c r="AC20" s="19">
        <f t="shared" si="3"/>
        <v>1</v>
      </c>
      <c r="AD20" s="39">
        <f t="shared" si="4"/>
        <v>48.53</v>
      </c>
    </row>
    <row r="21" spans="1:30" s="20" customFormat="1" ht="14.25" customHeight="1">
      <c r="A21" s="18">
        <v>16</v>
      </c>
      <c r="B21" s="6" t="s">
        <v>48</v>
      </c>
      <c r="C21" s="10" t="s">
        <v>22</v>
      </c>
      <c r="D21" s="16">
        <v>16456</v>
      </c>
      <c r="E21" s="18"/>
      <c r="F21" s="18"/>
      <c r="G21" s="18"/>
      <c r="H21" s="18"/>
      <c r="I21" s="18"/>
      <c r="J21" s="18"/>
      <c r="K21" s="6"/>
      <c r="L21" s="18"/>
      <c r="M21" s="18"/>
      <c r="N21" s="18"/>
      <c r="O21" s="18"/>
      <c r="P21" s="18"/>
      <c r="Q21" s="6">
        <v>1</v>
      </c>
      <c r="R21" s="18"/>
      <c r="S21" s="18"/>
      <c r="T21" s="18">
        <f t="shared" si="2"/>
        <v>16.456</v>
      </c>
      <c r="U21" s="18"/>
      <c r="V21" s="18"/>
      <c r="W21" s="18"/>
      <c r="X21" s="18"/>
      <c r="Y21" s="18"/>
      <c r="Z21" s="18"/>
      <c r="AA21" s="18"/>
      <c r="AB21" s="18"/>
      <c r="AC21" s="19">
        <f t="shared" si="3"/>
        <v>1</v>
      </c>
      <c r="AD21" s="39">
        <f t="shared" si="4"/>
        <v>16.456</v>
      </c>
    </row>
    <row r="22" spans="1:30" s="20" customFormat="1">
      <c r="A22" s="18">
        <v>17</v>
      </c>
      <c r="B22" s="6" t="s">
        <v>49</v>
      </c>
      <c r="C22" s="10" t="s">
        <v>22</v>
      </c>
      <c r="D22" s="16">
        <v>13260</v>
      </c>
      <c r="E22" s="18"/>
      <c r="F22" s="18"/>
      <c r="G22" s="18"/>
      <c r="H22" s="18"/>
      <c r="I22" s="18"/>
      <c r="J22" s="18"/>
      <c r="K22" s="6"/>
      <c r="L22" s="18"/>
      <c r="M22" s="18"/>
      <c r="N22" s="18"/>
      <c r="O22" s="18"/>
      <c r="P22" s="18"/>
      <c r="Q22" s="6">
        <v>1</v>
      </c>
      <c r="R22" s="18"/>
      <c r="S22" s="18"/>
      <c r="T22" s="18">
        <f t="shared" si="2"/>
        <v>13.26</v>
      </c>
      <c r="U22" s="18"/>
      <c r="V22" s="18"/>
      <c r="W22" s="18"/>
      <c r="X22" s="18"/>
      <c r="Y22" s="18"/>
      <c r="Z22" s="18"/>
      <c r="AA22" s="18"/>
      <c r="AB22" s="18"/>
      <c r="AC22" s="19">
        <f t="shared" si="3"/>
        <v>1</v>
      </c>
      <c r="AD22" s="39">
        <f t="shared" si="4"/>
        <v>13.26</v>
      </c>
    </row>
    <row r="23" spans="1:30" s="20" customFormat="1" ht="31.5">
      <c r="A23" s="18" t="s">
        <v>79</v>
      </c>
      <c r="B23" s="6" t="s">
        <v>50</v>
      </c>
      <c r="C23" s="10" t="s">
        <v>22</v>
      </c>
      <c r="D23" s="16">
        <v>25500</v>
      </c>
      <c r="E23" s="18"/>
      <c r="F23" s="22">
        <v>2</v>
      </c>
      <c r="G23" s="18"/>
      <c r="H23" s="18"/>
      <c r="I23" s="18">
        <f t="shared" si="0"/>
        <v>51</v>
      </c>
      <c r="J23" s="18"/>
      <c r="K23" s="6">
        <v>3</v>
      </c>
      <c r="L23" s="18"/>
      <c r="M23" s="18"/>
      <c r="N23" s="18">
        <f t="shared" si="1"/>
        <v>76.5</v>
      </c>
      <c r="O23" s="18"/>
      <c r="P23" s="18"/>
      <c r="Q23" s="6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9">
        <f t="shared" si="3"/>
        <v>5</v>
      </c>
      <c r="AD23" s="39">
        <f t="shared" si="4"/>
        <v>127.5</v>
      </c>
    </row>
    <row r="24" spans="1:30" s="20" customFormat="1" ht="15" customHeight="1">
      <c r="A24" s="18">
        <v>19</v>
      </c>
      <c r="B24" s="6" t="s">
        <v>51</v>
      </c>
      <c r="C24" s="10" t="s">
        <v>22</v>
      </c>
      <c r="D24" s="16">
        <v>8728</v>
      </c>
      <c r="E24" s="18"/>
      <c r="F24" s="22"/>
      <c r="G24" s="18"/>
      <c r="H24" s="18"/>
      <c r="I24" s="18"/>
      <c r="J24" s="18"/>
      <c r="K24" s="6"/>
      <c r="L24" s="18"/>
      <c r="M24" s="18"/>
      <c r="N24" s="18"/>
      <c r="O24" s="18"/>
      <c r="P24" s="18"/>
      <c r="Q24" s="6">
        <v>1</v>
      </c>
      <c r="R24" s="18"/>
      <c r="S24" s="18"/>
      <c r="T24" s="18">
        <f t="shared" si="2"/>
        <v>8.7279999999999998</v>
      </c>
      <c r="U24" s="18"/>
      <c r="V24" s="18"/>
      <c r="W24" s="18"/>
      <c r="X24" s="18"/>
      <c r="Y24" s="18"/>
      <c r="Z24" s="18"/>
      <c r="AA24" s="18"/>
      <c r="AB24" s="18"/>
      <c r="AC24" s="19">
        <f t="shared" si="3"/>
        <v>1</v>
      </c>
      <c r="AD24" s="39">
        <f t="shared" si="4"/>
        <v>8.7279999999999998</v>
      </c>
    </row>
    <row r="25" spans="1:30" s="20" customFormat="1">
      <c r="A25" s="18" t="s">
        <v>80</v>
      </c>
      <c r="B25" s="6" t="s">
        <v>52</v>
      </c>
      <c r="C25" s="10" t="s">
        <v>22</v>
      </c>
      <c r="D25" s="16">
        <v>11800</v>
      </c>
      <c r="E25" s="18"/>
      <c r="F25" s="22"/>
      <c r="G25" s="18"/>
      <c r="H25" s="18"/>
      <c r="I25" s="18"/>
      <c r="J25" s="18"/>
      <c r="K25" s="6">
        <v>2</v>
      </c>
      <c r="L25" s="18"/>
      <c r="M25" s="18"/>
      <c r="N25" s="18">
        <f t="shared" si="1"/>
        <v>23.6</v>
      </c>
      <c r="O25" s="18"/>
      <c r="P25" s="18"/>
      <c r="Q25" s="6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9">
        <f t="shared" si="3"/>
        <v>2</v>
      </c>
      <c r="AD25" s="39">
        <f t="shared" si="4"/>
        <v>23.6</v>
      </c>
    </row>
    <row r="26" spans="1:30" s="20" customFormat="1" ht="29.25" customHeight="1">
      <c r="A26" s="18" t="s">
        <v>81</v>
      </c>
      <c r="B26" s="6" t="s">
        <v>53</v>
      </c>
      <c r="C26" s="10" t="s">
        <v>22</v>
      </c>
      <c r="D26" s="16">
        <v>24000</v>
      </c>
      <c r="E26" s="18"/>
      <c r="F26" s="22">
        <v>1</v>
      </c>
      <c r="G26" s="18"/>
      <c r="H26" s="18"/>
      <c r="I26" s="18">
        <f t="shared" si="0"/>
        <v>24</v>
      </c>
      <c r="J26" s="18"/>
      <c r="K26" s="6">
        <v>1</v>
      </c>
      <c r="L26" s="18"/>
      <c r="M26" s="18"/>
      <c r="N26" s="18">
        <f t="shared" si="1"/>
        <v>24</v>
      </c>
      <c r="O26" s="18"/>
      <c r="P26" s="18"/>
      <c r="Q26" s="6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9">
        <f t="shared" si="3"/>
        <v>2</v>
      </c>
      <c r="AD26" s="39">
        <f t="shared" si="4"/>
        <v>48</v>
      </c>
    </row>
    <row r="27" spans="1:30" s="20" customFormat="1" ht="15.75" customHeight="1">
      <c r="A27" s="18" t="s">
        <v>82</v>
      </c>
      <c r="B27" s="6" t="s">
        <v>54</v>
      </c>
      <c r="C27" s="10" t="s">
        <v>22</v>
      </c>
      <c r="D27" s="16">
        <v>12800</v>
      </c>
      <c r="E27" s="18"/>
      <c r="F27" s="22"/>
      <c r="G27" s="18"/>
      <c r="H27" s="18"/>
      <c r="I27" s="18"/>
      <c r="J27" s="18"/>
      <c r="K27" s="6">
        <v>1</v>
      </c>
      <c r="L27" s="18"/>
      <c r="M27" s="18"/>
      <c r="N27" s="18">
        <f t="shared" si="1"/>
        <v>12.8</v>
      </c>
      <c r="O27" s="18"/>
      <c r="P27" s="18"/>
      <c r="Q27" s="6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9">
        <f t="shared" si="3"/>
        <v>1</v>
      </c>
      <c r="AD27" s="39">
        <f t="shared" si="4"/>
        <v>12.8</v>
      </c>
    </row>
    <row r="28" spans="1:30" s="20" customFormat="1">
      <c r="A28" s="18" t="s">
        <v>83</v>
      </c>
      <c r="B28" s="6" t="s">
        <v>55</v>
      </c>
      <c r="C28" s="10" t="s">
        <v>22</v>
      </c>
      <c r="D28" s="16">
        <v>123000</v>
      </c>
      <c r="E28" s="18"/>
      <c r="F28" s="22"/>
      <c r="G28" s="18"/>
      <c r="H28" s="18"/>
      <c r="I28" s="18"/>
      <c r="J28" s="18"/>
      <c r="K28" s="6"/>
      <c r="L28" s="18"/>
      <c r="M28" s="18"/>
      <c r="N28" s="18"/>
      <c r="O28" s="18"/>
      <c r="P28" s="18"/>
      <c r="Q28" s="6">
        <v>5</v>
      </c>
      <c r="R28" s="18"/>
      <c r="S28" s="18"/>
      <c r="T28" s="18">
        <f t="shared" si="2"/>
        <v>615</v>
      </c>
      <c r="U28" s="18"/>
      <c r="V28" s="18"/>
      <c r="W28" s="18"/>
      <c r="X28" s="18"/>
      <c r="Y28" s="18"/>
      <c r="Z28" s="18"/>
      <c r="AA28" s="18"/>
      <c r="AB28" s="18"/>
      <c r="AC28" s="19">
        <f t="shared" si="3"/>
        <v>5</v>
      </c>
      <c r="AD28" s="39">
        <f t="shared" si="4"/>
        <v>615</v>
      </c>
    </row>
    <row r="29" spans="1:30" s="20" customFormat="1">
      <c r="A29" s="18" t="s">
        <v>84</v>
      </c>
      <c r="B29" s="6" t="s">
        <v>56</v>
      </c>
      <c r="C29" s="10" t="s">
        <v>28</v>
      </c>
      <c r="D29" s="16">
        <v>11800</v>
      </c>
      <c r="E29" s="18"/>
      <c r="F29" s="6"/>
      <c r="G29" s="18"/>
      <c r="H29" s="18"/>
      <c r="I29" s="18"/>
      <c r="J29" s="18"/>
      <c r="K29" s="6">
        <v>1</v>
      </c>
      <c r="L29" s="18"/>
      <c r="M29" s="18"/>
      <c r="N29" s="18">
        <f t="shared" si="1"/>
        <v>11.8</v>
      </c>
      <c r="O29" s="18"/>
      <c r="P29" s="18"/>
      <c r="Q29" s="6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9">
        <f t="shared" si="3"/>
        <v>1</v>
      </c>
      <c r="AD29" s="39">
        <f t="shared" si="4"/>
        <v>11.8</v>
      </c>
    </row>
    <row r="30" spans="1:30" s="20" customFormat="1">
      <c r="A30" s="18" t="s">
        <v>85</v>
      </c>
      <c r="B30" s="6" t="s">
        <v>57</v>
      </c>
      <c r="C30" s="10" t="s">
        <v>22</v>
      </c>
      <c r="D30" s="16">
        <v>6315</v>
      </c>
      <c r="E30" s="18"/>
      <c r="F30" s="6">
        <v>1</v>
      </c>
      <c r="G30" s="18"/>
      <c r="H30" s="18"/>
      <c r="I30" s="18">
        <f t="shared" si="0"/>
        <v>6.3150000000000004</v>
      </c>
      <c r="J30" s="18"/>
      <c r="K30" s="6">
        <v>1</v>
      </c>
      <c r="L30" s="18"/>
      <c r="M30" s="18"/>
      <c r="N30" s="18">
        <f t="shared" si="1"/>
        <v>6.3150000000000004</v>
      </c>
      <c r="O30" s="18"/>
      <c r="P30" s="18"/>
      <c r="Q30" s="22">
        <v>1</v>
      </c>
      <c r="R30" s="18"/>
      <c r="S30" s="18"/>
      <c r="T30" s="18">
        <f t="shared" si="2"/>
        <v>6.3150000000000004</v>
      </c>
      <c r="U30" s="18"/>
      <c r="V30" s="18"/>
      <c r="W30" s="18"/>
      <c r="X30" s="18"/>
      <c r="Y30" s="18"/>
      <c r="Z30" s="18"/>
      <c r="AA30" s="18"/>
      <c r="AB30" s="18"/>
      <c r="AC30" s="19">
        <f t="shared" si="3"/>
        <v>3</v>
      </c>
      <c r="AD30" s="39">
        <f t="shared" si="4"/>
        <v>18.945</v>
      </c>
    </row>
    <row r="31" spans="1:30" s="20" customFormat="1">
      <c r="A31" s="18" t="s">
        <v>86</v>
      </c>
      <c r="B31" s="6" t="s">
        <v>58</v>
      </c>
      <c r="C31" s="10" t="s">
        <v>22</v>
      </c>
      <c r="D31" s="16">
        <v>35000</v>
      </c>
      <c r="E31" s="18"/>
      <c r="F31" s="6">
        <v>3</v>
      </c>
      <c r="G31" s="18"/>
      <c r="H31" s="18"/>
      <c r="I31" s="18">
        <f t="shared" si="0"/>
        <v>105</v>
      </c>
      <c r="J31" s="18"/>
      <c r="K31" s="6">
        <v>2</v>
      </c>
      <c r="L31" s="18"/>
      <c r="M31" s="18"/>
      <c r="N31" s="18">
        <f t="shared" si="1"/>
        <v>70</v>
      </c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9">
        <f t="shared" si="3"/>
        <v>5</v>
      </c>
      <c r="AD31" s="39">
        <f t="shared" si="4"/>
        <v>175</v>
      </c>
    </row>
    <row r="32" spans="1:30" s="20" customFormat="1" ht="15" customHeight="1">
      <c r="A32" s="18" t="s">
        <v>87</v>
      </c>
      <c r="B32" s="14" t="s">
        <v>59</v>
      </c>
      <c r="C32" s="10" t="s">
        <v>22</v>
      </c>
      <c r="D32" s="16">
        <v>60000</v>
      </c>
      <c r="E32" s="18"/>
      <c r="F32" s="6">
        <v>1</v>
      </c>
      <c r="G32" s="18"/>
      <c r="H32" s="18"/>
      <c r="I32" s="18">
        <f t="shared" si="0"/>
        <v>60</v>
      </c>
      <c r="J32" s="18"/>
      <c r="K32" s="6">
        <v>1</v>
      </c>
      <c r="L32" s="18"/>
      <c r="M32" s="18"/>
      <c r="N32" s="18">
        <f t="shared" si="1"/>
        <v>60</v>
      </c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9">
        <f t="shared" si="3"/>
        <v>2</v>
      </c>
      <c r="AD32" s="39">
        <f t="shared" si="4"/>
        <v>120</v>
      </c>
    </row>
    <row r="33" spans="1:30" s="20" customFormat="1" ht="15" customHeight="1">
      <c r="A33" s="18" t="s">
        <v>88</v>
      </c>
      <c r="B33" s="14" t="s">
        <v>60</v>
      </c>
      <c r="C33" s="10" t="s">
        <v>22</v>
      </c>
      <c r="D33" s="16">
        <v>60000</v>
      </c>
      <c r="E33" s="18"/>
      <c r="F33" s="6">
        <v>1</v>
      </c>
      <c r="G33" s="18"/>
      <c r="H33" s="18"/>
      <c r="I33" s="18">
        <f t="shared" si="0"/>
        <v>60</v>
      </c>
      <c r="J33" s="18"/>
      <c r="K33" s="6">
        <v>1</v>
      </c>
      <c r="L33" s="18"/>
      <c r="M33" s="18"/>
      <c r="N33" s="18">
        <f t="shared" si="1"/>
        <v>60</v>
      </c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9">
        <f t="shared" si="3"/>
        <v>2</v>
      </c>
      <c r="AD33" s="39">
        <f t="shared" si="4"/>
        <v>120</v>
      </c>
    </row>
    <row r="34" spans="1:30" s="20" customFormat="1">
      <c r="A34" s="18">
        <v>29</v>
      </c>
      <c r="B34" s="14" t="s">
        <v>61</v>
      </c>
      <c r="C34" s="10" t="s">
        <v>22</v>
      </c>
      <c r="D34" s="16">
        <v>7875</v>
      </c>
      <c r="E34" s="18"/>
      <c r="F34" s="6">
        <v>1</v>
      </c>
      <c r="G34" s="18"/>
      <c r="H34" s="18"/>
      <c r="I34" s="18">
        <f t="shared" si="0"/>
        <v>7.875</v>
      </c>
      <c r="J34" s="18"/>
      <c r="K34" s="6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9">
        <f t="shared" si="3"/>
        <v>1</v>
      </c>
      <c r="AD34" s="39">
        <f t="shared" si="4"/>
        <v>7.875</v>
      </c>
    </row>
    <row r="35" spans="1:30" s="20" customFormat="1">
      <c r="A35" s="18">
        <v>30</v>
      </c>
      <c r="B35" s="14" t="s">
        <v>62</v>
      </c>
      <c r="C35" s="10" t="s">
        <v>22</v>
      </c>
      <c r="D35" s="16">
        <v>4440</v>
      </c>
      <c r="E35" s="18"/>
      <c r="F35" s="6">
        <v>1</v>
      </c>
      <c r="G35" s="18"/>
      <c r="H35" s="18"/>
      <c r="I35" s="18">
        <f t="shared" si="0"/>
        <v>4.4400000000000004</v>
      </c>
      <c r="J35" s="18"/>
      <c r="K35" s="6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9">
        <f t="shared" si="3"/>
        <v>1</v>
      </c>
      <c r="AD35" s="39">
        <f t="shared" si="4"/>
        <v>4.4400000000000004</v>
      </c>
    </row>
    <row r="36" spans="1:30" s="20" customFormat="1">
      <c r="A36" s="18" t="s">
        <v>89</v>
      </c>
      <c r="B36" s="15" t="s">
        <v>63</v>
      </c>
      <c r="C36" s="10" t="s">
        <v>22</v>
      </c>
      <c r="D36" s="17">
        <v>9410</v>
      </c>
      <c r="E36" s="18"/>
      <c r="F36" s="6">
        <v>2</v>
      </c>
      <c r="G36" s="18"/>
      <c r="H36" s="18"/>
      <c r="I36" s="18">
        <f t="shared" si="0"/>
        <v>18.82</v>
      </c>
      <c r="J36" s="18"/>
      <c r="K36" s="6">
        <v>2</v>
      </c>
      <c r="L36" s="18"/>
      <c r="M36" s="18"/>
      <c r="N36" s="18">
        <f t="shared" si="1"/>
        <v>18.82</v>
      </c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9">
        <f t="shared" si="3"/>
        <v>4</v>
      </c>
      <c r="AD36" s="39">
        <f t="shared" si="4"/>
        <v>37.64</v>
      </c>
    </row>
    <row r="37" spans="1:30" s="20" customFormat="1">
      <c r="A37" s="18" t="s">
        <v>90</v>
      </c>
      <c r="B37" s="15" t="s">
        <v>64</v>
      </c>
      <c r="C37" s="10" t="s">
        <v>22</v>
      </c>
      <c r="D37" s="17">
        <v>8640</v>
      </c>
      <c r="E37" s="18"/>
      <c r="F37" s="6">
        <v>2</v>
      </c>
      <c r="G37" s="18"/>
      <c r="H37" s="18"/>
      <c r="I37" s="18">
        <f t="shared" si="0"/>
        <v>17.28</v>
      </c>
      <c r="J37" s="18"/>
      <c r="K37" s="6">
        <v>2</v>
      </c>
      <c r="L37" s="18"/>
      <c r="M37" s="18"/>
      <c r="N37" s="18">
        <f t="shared" si="1"/>
        <v>17.28</v>
      </c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9">
        <f t="shared" si="3"/>
        <v>4</v>
      </c>
      <c r="AD37" s="39">
        <f t="shared" si="4"/>
        <v>34.56</v>
      </c>
    </row>
    <row r="38" spans="1:30" s="20" customFormat="1">
      <c r="A38" s="18" t="s">
        <v>91</v>
      </c>
      <c r="B38" s="15" t="s">
        <v>65</v>
      </c>
      <c r="C38" s="10" t="s">
        <v>22</v>
      </c>
      <c r="D38" s="17">
        <v>11460</v>
      </c>
      <c r="E38" s="18"/>
      <c r="F38" s="6">
        <v>1</v>
      </c>
      <c r="G38" s="18"/>
      <c r="H38" s="18"/>
      <c r="I38" s="18">
        <f t="shared" si="0"/>
        <v>11.46</v>
      </c>
      <c r="J38" s="18"/>
      <c r="K38" s="6">
        <v>1</v>
      </c>
      <c r="L38" s="18"/>
      <c r="M38" s="18"/>
      <c r="N38" s="18">
        <f t="shared" si="1"/>
        <v>11.46</v>
      </c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9">
        <f t="shared" si="3"/>
        <v>2</v>
      </c>
      <c r="AD38" s="39">
        <f t="shared" si="4"/>
        <v>22.92</v>
      </c>
    </row>
    <row r="39" spans="1:30" s="20" customFormat="1">
      <c r="A39" s="18" t="s">
        <v>92</v>
      </c>
      <c r="B39" s="15" t="s">
        <v>66</v>
      </c>
      <c r="C39" s="10" t="s">
        <v>22</v>
      </c>
      <c r="D39" s="16">
        <v>11270</v>
      </c>
      <c r="E39" s="18"/>
      <c r="F39" s="6">
        <v>2</v>
      </c>
      <c r="G39" s="18"/>
      <c r="H39" s="18"/>
      <c r="I39" s="18">
        <f t="shared" si="0"/>
        <v>22.54</v>
      </c>
      <c r="J39" s="18"/>
      <c r="K39" s="6">
        <v>2</v>
      </c>
      <c r="L39" s="18"/>
      <c r="M39" s="18"/>
      <c r="N39" s="18">
        <f t="shared" si="1"/>
        <v>22.54</v>
      </c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9">
        <f t="shared" si="3"/>
        <v>4</v>
      </c>
      <c r="AD39" s="39">
        <f t="shared" si="4"/>
        <v>45.08</v>
      </c>
    </row>
    <row r="40" spans="1:30" s="20" customFormat="1">
      <c r="A40" s="18" t="s">
        <v>93</v>
      </c>
      <c r="B40" s="15" t="s">
        <v>67</v>
      </c>
      <c r="C40" s="10" t="s">
        <v>22</v>
      </c>
      <c r="D40" s="16">
        <v>11270</v>
      </c>
      <c r="E40" s="18"/>
      <c r="F40" s="6">
        <v>2</v>
      </c>
      <c r="G40" s="18"/>
      <c r="H40" s="18"/>
      <c r="I40" s="18">
        <f t="shared" si="0"/>
        <v>22.54</v>
      </c>
      <c r="J40" s="18"/>
      <c r="K40" s="6">
        <v>2</v>
      </c>
      <c r="L40" s="18"/>
      <c r="M40" s="18"/>
      <c r="N40" s="18">
        <f t="shared" si="1"/>
        <v>22.54</v>
      </c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9">
        <f t="shared" si="3"/>
        <v>4</v>
      </c>
      <c r="AD40" s="39">
        <f t="shared" si="4"/>
        <v>45.08</v>
      </c>
    </row>
    <row r="41" spans="1:30" s="20" customFormat="1">
      <c r="A41" s="18" t="s">
        <v>94</v>
      </c>
      <c r="B41" s="15" t="s">
        <v>68</v>
      </c>
      <c r="C41" s="10" t="s">
        <v>22</v>
      </c>
      <c r="D41" s="16">
        <v>11210</v>
      </c>
      <c r="E41" s="18"/>
      <c r="F41" s="6">
        <v>2</v>
      </c>
      <c r="G41" s="18"/>
      <c r="H41" s="18"/>
      <c r="I41" s="18">
        <f t="shared" si="0"/>
        <v>22.42</v>
      </c>
      <c r="J41" s="18"/>
      <c r="K41" s="6">
        <v>2</v>
      </c>
      <c r="L41" s="18"/>
      <c r="M41" s="18"/>
      <c r="N41" s="18">
        <f t="shared" si="1"/>
        <v>22.42</v>
      </c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9">
        <f t="shared" si="3"/>
        <v>4</v>
      </c>
      <c r="AD41" s="39">
        <f t="shared" si="4"/>
        <v>44.84</v>
      </c>
    </row>
    <row r="42" spans="1:30" s="20" customFormat="1">
      <c r="A42" s="18" t="s">
        <v>95</v>
      </c>
      <c r="B42" s="15" t="s">
        <v>69</v>
      </c>
      <c r="C42" s="10" t="s">
        <v>22</v>
      </c>
      <c r="D42" s="16">
        <v>16260</v>
      </c>
      <c r="E42" s="18"/>
      <c r="F42" s="6">
        <v>2</v>
      </c>
      <c r="G42" s="18"/>
      <c r="H42" s="18"/>
      <c r="I42" s="18">
        <f t="shared" si="0"/>
        <v>32.520000000000003</v>
      </c>
      <c r="J42" s="18"/>
      <c r="K42" s="6">
        <v>2</v>
      </c>
      <c r="L42" s="18"/>
      <c r="M42" s="18"/>
      <c r="N42" s="18">
        <f t="shared" si="1"/>
        <v>32.520000000000003</v>
      </c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9">
        <f t="shared" si="3"/>
        <v>4</v>
      </c>
      <c r="AD42" s="39">
        <f t="shared" si="4"/>
        <v>65.040000000000006</v>
      </c>
    </row>
    <row r="43" spans="1:30">
      <c r="A43" s="2"/>
      <c r="B43" s="4" t="s">
        <v>18</v>
      </c>
      <c r="C43" s="25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7"/>
      <c r="AC43" s="8">
        <f>SUM(AC6:AC42)</f>
        <v>102</v>
      </c>
      <c r="AD43" s="9">
        <f>SUM(AD6:AD42)</f>
        <v>2226.828</v>
      </c>
    </row>
    <row r="44" spans="1:30">
      <c r="A44" s="7" t="s">
        <v>29</v>
      </c>
      <c r="B44" s="1" t="s">
        <v>30</v>
      </c>
    </row>
    <row r="47" spans="1:30">
      <c r="D47" s="21" t="s">
        <v>31</v>
      </c>
      <c r="E47" s="21"/>
      <c r="F47" s="21"/>
      <c r="G47" s="21"/>
      <c r="H47" s="21"/>
      <c r="I47" s="21" t="s">
        <v>32</v>
      </c>
      <c r="J47" s="21"/>
    </row>
  </sheetData>
  <mergeCells count="19">
    <mergeCell ref="AC3:AD4"/>
    <mergeCell ref="Q3:V3"/>
    <mergeCell ref="Q4:S4"/>
    <mergeCell ref="T4:V4"/>
    <mergeCell ref="W3:AB3"/>
    <mergeCell ref="W4:Y4"/>
    <mergeCell ref="Z4:AB4"/>
    <mergeCell ref="K3:P3"/>
    <mergeCell ref="K4:M4"/>
    <mergeCell ref="N4:P4"/>
    <mergeCell ref="C43:AB43"/>
    <mergeCell ref="A2:V2"/>
    <mergeCell ref="A3:A5"/>
    <mergeCell ref="H4:J4"/>
    <mergeCell ref="B3:B5"/>
    <mergeCell ref="C3:C5"/>
    <mergeCell ref="D3:D5"/>
    <mergeCell ref="E3:J3"/>
    <mergeCell ref="E4:G4"/>
  </mergeCells>
  <pageMargins left="0.11811023622047245" right="0.19685039370078741" top="0.19685039370078741" bottom="0.19685039370078741" header="0.31496062992125984" footer="0.31496062992125984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2018-01-29T11:33:13Z</dcterms:modified>
</cp:coreProperties>
</file>