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0" windowWidth="22980" windowHeight="9270"/>
  </bookViews>
  <sheets>
    <sheet name="имн" sheetId="1" r:id="rId1"/>
  </sheets>
  <calcPr calcId="124519"/>
</workbook>
</file>

<file path=xl/calcChain.xml><?xml version="1.0" encoding="utf-8"?>
<calcChain xmlns="http://schemas.openxmlformats.org/spreadsheetml/2006/main">
  <c r="F8" i="1"/>
  <c r="F80"/>
  <c r="F79" l="1"/>
  <c r="F78"/>
  <c r="F77"/>
  <c r="G30" l="1"/>
  <c r="H30"/>
  <c r="F76"/>
  <c r="F14" l="1"/>
  <c r="F13"/>
  <c r="F10"/>
  <c r="F12"/>
  <c r="F11"/>
  <c r="F17"/>
  <c r="F16"/>
  <c r="F24"/>
  <c r="F22"/>
  <c r="F23"/>
  <c r="F21"/>
  <c r="F20"/>
  <c r="F26"/>
  <c r="F27"/>
  <c r="F28"/>
  <c r="F30"/>
  <c r="F29"/>
  <c r="F33"/>
  <c r="F34"/>
  <c r="F41"/>
  <c r="F40"/>
  <c r="F42"/>
  <c r="F74"/>
  <c r="F75"/>
  <c r="F37"/>
  <c r="F32"/>
  <c r="F72"/>
  <c r="F71"/>
  <c r="F70"/>
  <c r="F68"/>
  <c r="F73"/>
  <c r="F52"/>
  <c r="F43"/>
  <c r="F61"/>
  <c r="F60"/>
  <c r="F62"/>
  <c r="F58"/>
  <c r="F57"/>
  <c r="F15"/>
  <c r="F53"/>
  <c r="F51"/>
  <c r="F44"/>
  <c r="F55"/>
  <c r="F39"/>
  <c r="F38"/>
  <c r="F36"/>
  <c r="F31"/>
  <c r="F35"/>
  <c r="F25"/>
  <c r="F9"/>
  <c r="F7"/>
  <c r="F6" l="1"/>
  <c r="F47"/>
  <c r="F46"/>
  <c r="F49"/>
  <c r="F48"/>
  <c r="F50"/>
  <c r="F19"/>
  <c r="F18"/>
  <c r="F54"/>
  <c r="F56"/>
  <c r="F59"/>
  <c r="F45"/>
  <c r="F63"/>
  <c r="F64"/>
  <c r="F65"/>
  <c r="F66"/>
  <c r="F67"/>
  <c r="F69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8"/>
  <c r="G8"/>
  <c r="H7"/>
  <c r="G7"/>
  <c r="H6"/>
  <c r="H80" s="1"/>
  <c r="G6"/>
  <c r="G80" s="1"/>
</calcChain>
</file>

<file path=xl/sharedStrings.xml><?xml version="1.0" encoding="utf-8"?>
<sst xmlns="http://schemas.openxmlformats.org/spreadsheetml/2006/main" count="162" uniqueCount="96">
  <si>
    <t>ед. изм.</t>
  </si>
  <si>
    <t>цена</t>
  </si>
  <si>
    <t>кол-во</t>
  </si>
  <si>
    <t>сумма</t>
  </si>
  <si>
    <t>XI</t>
  </si>
  <si>
    <t>XII</t>
  </si>
  <si>
    <t>шт</t>
  </si>
  <si>
    <t>Пинцет биполярный изогнутый р-р 1,0 длина 22см, многоразовый, автоклавируемый, разъем европейского типа</t>
  </si>
  <si>
    <t>Пинцет биполярный прямой антипригарный р-р 2,0 длина 20см</t>
  </si>
  <si>
    <t>Пинцет биполярный прямой р-р 2,0 длина 18см</t>
  </si>
  <si>
    <t>Зажим Жома (кишечная) прямой длина 25см</t>
  </si>
  <si>
    <t>Зажим Жома (кишечная) изогнутый длина 25см</t>
  </si>
  <si>
    <t>Роторасширитель с кремальерой 190 мм  бранши изогнуты на концах Концы бранш с внешней стороны покрыты горизонтальными насечками. Изготовлены из нержавеющей стали.</t>
  </si>
  <si>
    <t>Спираль внутриматочная из гибкого полиэтилена с добавлением сульфата бария для обеспечения рентген-контрастности. Состоит из спирали, усиков, подвижного ограничителя, проводника для введения спирали и бранши проводника. Содержит примерно 310 мг меди. Общая поверхность меди составляет 380±23 мм2</t>
  </si>
  <si>
    <t>Стекло предметное шлифованные края поле для записи 25,4*76,2мм толщина 1мм-1,2мм</t>
  </si>
  <si>
    <t>Палочка стеклянная. Длина 220мм. Диаметр 5мм.</t>
  </si>
  <si>
    <t>тест полоски  к глюкометру Accu-Chek Activ №50</t>
  </si>
  <si>
    <t>упак</t>
  </si>
  <si>
    <t xml:space="preserve">тест-полоски к глюкометру One Touch Select №50 </t>
  </si>
  <si>
    <t>Трубка силиконовая для дренажа OD 8,0 мм, длина 25м, ID 5,0 мм</t>
  </si>
  <si>
    <t>Фиксатор эндотрахеальной трубки, однократного применения</t>
  </si>
  <si>
    <t>Фильтр дыхательный бактериальновирусный, стерильный, однократного применения. Корпус из прозрачного полимерного материала, оснащенный СО2-портом с разъемом "Луер-Лок"</t>
  </si>
  <si>
    <t>Шапочка-берет из спанбонда, фиксируется на голове с помощью вшитой резинки. Плотность не менее 15 г/кв.м.</t>
  </si>
  <si>
    <t xml:space="preserve">Аспирационная емкость из автоклавируемого поликарбоната для электроотсасывателя Элема-Н БП2500. Объем 2,5л. Герметичная крышка и защитное поплавковое устройство из АБС пластика. Крышечная прокладка из тефлекса. Запорная иголка защитного поплавкового устройства из резины. Габаритные размеры банки без учета штуцеров 240х150мм. Вакуум, выдерживаемый банкой, не менее -95 кПа. Штуцеры под шланг вн. d 8-10 мм. </t>
  </si>
  <si>
    <t>№ лота</t>
  </si>
  <si>
    <t>Итого</t>
  </si>
  <si>
    <t xml:space="preserve">Наименование
</t>
  </si>
  <si>
    <t xml:space="preserve"> Всего</t>
  </si>
  <si>
    <t>Главный врач</t>
  </si>
  <si>
    <t>Бижанов К.Б.</t>
  </si>
  <si>
    <t>Техническая спецификация</t>
  </si>
  <si>
    <t>Приложение 1</t>
  </si>
  <si>
    <t>Ареометр для урины АУ 1000-1060 кг/м3</t>
  </si>
  <si>
    <t>Биксы КСКФ-18</t>
  </si>
  <si>
    <t xml:space="preserve">Камера Фукс-Розенталя для подсчета форменных элементов крови и клеточных элементов спинномозговой жидкости </t>
  </si>
  <si>
    <t>Контейнеры для мед.отходов (одноразовые с объемом 2,0-5,0 литров.)</t>
  </si>
  <si>
    <t>Контейнер для мед.отходов (одноразовые с объемом 500-1000мл.)</t>
  </si>
  <si>
    <t>Криопробирки с закручивающейся крышкой, коническикие одноразовые 2,0 мл. по 500 шт.</t>
  </si>
  <si>
    <t>упак.</t>
  </si>
  <si>
    <t>Лотки прямоугольные эмалированные 35х45 см,  глубина 12-16 мм</t>
  </si>
  <si>
    <t>Лотки прямоугольные эмалированные 45х45 см, глубина 12-16 мм</t>
  </si>
  <si>
    <t>Смесители стеклянные (Меланжеры) медицинские (набор 2 штуки)  для исследования СМЖ</t>
  </si>
  <si>
    <t>Наконечники с объемом 1000 мкл нестерильные в упаковках по 500 шт</t>
  </si>
  <si>
    <t>Пипетка Сали 0.02 мл</t>
  </si>
  <si>
    <t>Предметное стекло  с одной лункой 76х26 мм, толщина 1,5 мм</t>
  </si>
  <si>
    <t>Вакуумная пробирка стеклянная 3,8% с цитратом натрия 5 мл</t>
  </si>
  <si>
    <t>Спринцовка резиновая А-О</t>
  </si>
  <si>
    <t>шт.</t>
  </si>
  <si>
    <t>Стакан лабор. высокий с носиком В-1 диаметр 70 мм вмест.400 мл со шкалой</t>
  </si>
  <si>
    <t>Термоиндикатор ТИП-120 №500</t>
  </si>
  <si>
    <t>Термоиндикатор ТИД-132 №500</t>
  </si>
  <si>
    <t>Термоиндикатор ТИД-180 №500</t>
  </si>
  <si>
    <t>Наконечники на дозатор (10-100 мкл) нестерильные  (в уп.1000 шт)</t>
  </si>
  <si>
    <t>уп</t>
  </si>
  <si>
    <t>Планшет для определения группы крови</t>
  </si>
  <si>
    <t>Флаконы из темного  стекла с притертой пробкой 500 мл</t>
  </si>
  <si>
    <t>Шпатель Дригальского не стерильный аллюминевый в упаковке 100 шт</t>
  </si>
  <si>
    <t>Штатив (слайд-бокс) для предметных стекол вертикальный на 100 шт, для хранения микропрепаратов</t>
  </si>
  <si>
    <t xml:space="preserve">Штатив для пробирок типа Фалькон  на 20 гнезд </t>
  </si>
  <si>
    <t>Контейнер для окраски предметных стекол,  тип Шиффердеккер (на 10 мест)</t>
  </si>
  <si>
    <t>Лабораторный штатив для сушки (мазков) предметных стекол из нержавеющей стали или полимерных материалов на 50 шт(357х80х30)</t>
  </si>
  <si>
    <t>Штатив -рельсы на 24 места для окраски мазков(435х175х25)</t>
  </si>
  <si>
    <t>Штатив -рельсы на 12 места для окраски мазков(435х85х25)</t>
  </si>
  <si>
    <t>Бумага-крафт. Размер 100×106 см. Плотность 78±4 г/кв.м. Упаковка 5кг.</t>
  </si>
  <si>
    <t>кг</t>
  </si>
  <si>
    <t>рулон</t>
  </si>
  <si>
    <t>Бумага пергаментная белая. Плотность 56 г/кв.м. Размер 42×70 см, 7 кг в упаковке.</t>
  </si>
  <si>
    <t xml:space="preserve">Бумага диаграмная в рулоне для ЭКГ. </t>
  </si>
  <si>
    <t xml:space="preserve">Жгут кровоостанавливающий венозный автоматический. </t>
  </si>
  <si>
    <t xml:space="preserve">Иглодержатель нестерильный из прозрачного бесцветного пластика для двухсторонних одноразовых игл. </t>
  </si>
  <si>
    <t>игла 2-х сторонняя медицинская стерильная черная 0,7*25 мл 22G*1 упак 100 шт</t>
  </si>
  <si>
    <t>игла 2-х сторонняя медицинская стерильная  зеленая  0,8*38 мл 21G*1 1/2 упак 100шт</t>
  </si>
  <si>
    <t>игла 2-х сторонняя медицинская стерильная  0,9*38 мл 20G*1 1/2 упак 100шт</t>
  </si>
  <si>
    <t xml:space="preserve">Канюля внутривенная с катетором и инъекционным клапаном, размер 18G, внешний диаметр 1,3мм, длина 45мм </t>
  </si>
  <si>
    <t xml:space="preserve">Канюля внутривенная с катетором и инъекционным клапаном, размер 20G, внешний диаметр 1,1мм, длина 32мм </t>
  </si>
  <si>
    <t>Катетер аспирационный (зонд) с вакуум контролем типа "Капкон" или "Вакон" 16Fr</t>
  </si>
  <si>
    <t>Катетер-троакар торакальный со стилетом с острым концом 24Ch/Fr</t>
  </si>
  <si>
    <t xml:space="preserve">Катетер центральный венозный одноразовый стерильный: центральный венозный катетер 7Fr 200cv, проводник проволочный 0,035 дюйма 600мм, сосудистый дилатор, игла проводниковая 18G 70мм, У-образный коннектор, шприц синий проводниковый, шприц инъекционный, игла инъекционная, фиксатор, зажим, заглушка Луер-Лок. </t>
  </si>
  <si>
    <t xml:space="preserve">Контейнер для транспортировки биологического материала УКП 50-1 </t>
  </si>
  <si>
    <t xml:space="preserve">Контейнер для транспортировки биологического материала УКП 50-2 </t>
  </si>
  <si>
    <t>лоток полимерный прямоугольный с крышкой 17*14 Лппу-0,5, голубой</t>
  </si>
  <si>
    <t>бумага UPP-110HG для флюорографа, высокоглянцевая</t>
  </si>
  <si>
    <t>Бумага фильтровальная. Размер 20*20см, листы. Плотность 75 г/м². Упаковка 1кг.</t>
  </si>
  <si>
    <t>Пинцет биполярный изогнутый р-р 2,0 мм, длина 19-22см, многоразовый, автоклавируемый, разъем европейского типа</t>
  </si>
  <si>
    <t>Пинцет биполярный прямой антипригарный р-р 1,5 длина 18-20см</t>
  </si>
  <si>
    <t>Жгут резиновый кровоостанавливающий, р-р 450*25 №1</t>
  </si>
  <si>
    <t>игла 2-х сторонняя медицинская стерильная с катетором, черная 0,7*38 мл 22G*1 1/2 упак 100шт</t>
  </si>
  <si>
    <t>Марля медицинская фасованная, из прочной хлопчатобумажной ткани разреженной структуры, высокой гигроскопичности, плотность не менее 30г/м2</t>
  </si>
  <si>
    <t>м</t>
  </si>
  <si>
    <t>лоток прямоугольный из нержавеющей стали длина не менее 66см, ширина не менее 30см</t>
  </si>
  <si>
    <t>Укладка-контейнер для переноски пробирок УКТП-01 на  40 пробирок.  В состав укладки-контейнера входят: Крышка 1шт. Корпус 1шт. Подставка для пробирок  1шт. Корпус с вкладышами 1шт. Фиксатор  2шт.</t>
  </si>
  <si>
    <t>набор реагентов ИХ выявление антител к вирусу имуннодефицита 1 и 2  типа в сыворотке или цельной крови ИХА-ВИЧ 1/2 фактор</t>
  </si>
  <si>
    <t>Штатив для пробирок типа Фалькон на 8 гнезд</t>
  </si>
  <si>
    <t>Бутыль лабораторная из темного стекла с закручивающейся крышкой, градуированная, объемом 2000мл</t>
  </si>
  <si>
    <t>Бутыль лабораторная из темного стекла с закручивающейся крышкой, градуированная, объемом 3500мл</t>
  </si>
  <si>
    <t xml:space="preserve">Матрас противопролежневый ячеистый, размер 200*90*7см, 120 кг нагрузки. Периодичность циклона 12 минут, гипоаллергенный. </t>
  </si>
</sst>
</file>

<file path=xl/styles.xml><?xml version="1.0" encoding="utf-8"?>
<styleSheet xmlns="http://schemas.openxmlformats.org/spreadsheetml/2006/main">
  <numFmts count="16">
    <numFmt numFmtId="43" formatCode="_-* #,##0.00_р_._-;\-* #,##0.00_р_._-;_-* &quot;-&quot;??_р_._-;_-@_-"/>
    <numFmt numFmtId="164" formatCode="0.000"/>
    <numFmt numFmtId="165" formatCode="_-* ###,0&quot;.&quot;00&quot;$&quot;_-;\-* ###,0&quot;.&quot;00&quot;$&quot;_-;_-* &quot;-&quot;??&quot;$&quot;_-;_-@_-"/>
    <numFmt numFmtId="166" formatCode="_(* ##,#0&quot;.&quot;0_);_(* \(###,0&quot;.&quot;00\);_(* &quot;-&quot;??_);_(@_)"/>
    <numFmt numFmtId="167" formatCode="General_)"/>
    <numFmt numFmtId="168" formatCode="0&quot;.&quot;000"/>
    <numFmt numFmtId="169" formatCode="&quot;fl&quot;#,##0_);\(&quot;fl&quot;#,##0\)"/>
    <numFmt numFmtId="170" formatCode="&quot;fl&quot;#,##0_);[Red]\(&quot;fl&quot;#,##0\)"/>
    <numFmt numFmtId="171" formatCode="&quot;fl&quot;###,0&quot;.&quot;00_);\(&quot;fl&quot;###,0&quot;.&quot;00\)"/>
    <numFmt numFmtId="172" formatCode="_-* #,##0_?_._-;\-* #,##0_?_._-;_-* &quot;-&quot;_?_._-;_-@_-"/>
    <numFmt numFmtId="173" formatCode="_-* ###,0&quot;.&quot;00_?_._-;\-* ###,0&quot;.&quot;00_?_._-;_-* &quot;-&quot;??_?_._-;_-@_-"/>
    <numFmt numFmtId="174" formatCode="&quot;fl&quot;###,0&quot;.&quot;00_);[Red]\(&quot;fl&quot;###,0&quot;.&quot;00\)"/>
    <numFmt numFmtId="175" formatCode="_(&quot;fl&quot;* #,##0_);_(&quot;fl&quot;* \(#,##0\);_(&quot;fl&quot;* &quot;-&quot;_);_(@_)"/>
    <numFmt numFmtId="176" formatCode="#,##0&quot;.&quot;;[Red]\-#,##0&quot;.&quot;"/>
    <numFmt numFmtId="177" formatCode="#,##0.00&quot;.&quot;;[Red]\-#,##0.00&quot;.&quot;"/>
    <numFmt numFmtId="178" formatCode="_-* #,##0_р_._-;\-* #,##0_р_._-;_-* &quot;-&quot;??_р_._-;_-@_-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</font>
    <font>
      <sz val="10"/>
      <name val="Times"/>
      <family val="1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4">
    <xf numFmtId="0" fontId="0" fillId="0" borderId="0"/>
    <xf numFmtId="0" fontId="3" fillId="0" borderId="0"/>
    <xf numFmtId="0" fontId="4" fillId="0" borderId="0"/>
    <xf numFmtId="0" fontId="2" fillId="0" borderId="0"/>
    <xf numFmtId="0" fontId="5" fillId="0" borderId="0"/>
    <xf numFmtId="0" fontId="5" fillId="0" borderId="0"/>
    <xf numFmtId="0" fontId="2" fillId="0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5" fillId="0" borderId="0"/>
    <xf numFmtId="0" fontId="5" fillId="0" borderId="0"/>
    <xf numFmtId="0" fontId="2" fillId="0" borderId="0">
      <alignment horizontal="center"/>
    </xf>
    <xf numFmtId="0" fontId="7" fillId="0" borderId="0"/>
    <xf numFmtId="0" fontId="5" fillId="0" borderId="0"/>
    <xf numFmtId="0" fontId="6" fillId="0" borderId="0"/>
    <xf numFmtId="0" fontId="5" fillId="0" borderId="0"/>
    <xf numFmtId="165" fontId="5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8" fontId="8" fillId="0" borderId="0" applyFill="0" applyBorder="0" applyAlignment="0"/>
    <xf numFmtId="169" fontId="8" fillId="0" borderId="0" applyFill="0" applyBorder="0" applyAlignment="0"/>
    <xf numFmtId="170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9" fillId="0" borderId="0" applyFont="0" applyFill="0" applyBorder="0" applyAlignment="0" applyProtection="0"/>
    <xf numFmtId="167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14" fontId="10" fillId="0" borderId="0" applyFill="0" applyBorder="0" applyAlignment="0"/>
    <xf numFmtId="38" fontId="11" fillId="0" borderId="3">
      <alignment vertical="center"/>
    </xf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0" fontId="12" fillId="0" borderId="4" applyNumberFormat="0" applyAlignment="0" applyProtection="0">
      <alignment horizontal="left" vertical="center"/>
    </xf>
    <xf numFmtId="0" fontId="12" fillId="0" borderId="2">
      <alignment horizontal="left" vertical="center"/>
    </xf>
    <xf numFmtId="0" fontId="13" fillId="0" borderId="0"/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5" fillId="0" borderId="0">
      <alignment horizontal="center"/>
    </xf>
    <xf numFmtId="0" fontId="19" fillId="0" borderId="0" applyNumberFormat="0" applyFill="0" applyBorder="0" applyAlignment="0" applyProtection="0">
      <alignment vertical="top"/>
      <protection locked="0"/>
    </xf>
    <xf numFmtId="0" fontId="2" fillId="0" borderId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>
      <alignment horizontal="center"/>
    </xf>
    <xf numFmtId="0" fontId="5" fillId="0" borderId="0"/>
    <xf numFmtId="0" fontId="7" fillId="0" borderId="0"/>
    <xf numFmtId="0" fontId="5" fillId="0" borderId="0"/>
    <xf numFmtId="172" fontId="5" fillId="0" borderId="0" applyFont="0" applyFill="0" applyBorder="0" applyAlignment="0" applyProtection="0"/>
    <xf numFmtId="173" fontId="5" fillId="0" borderId="0" applyFont="0" applyFill="0" applyBorder="0" applyAlignment="0" applyProtection="0"/>
    <xf numFmtId="0" fontId="5" fillId="0" borderId="0"/>
    <xf numFmtId="0" fontId="20" fillId="0" borderId="0"/>
    <xf numFmtId="17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74" fontId="8" fillId="0" borderId="0" applyFont="0" applyFill="0" applyBorder="0" applyAlignment="0" applyProtection="0"/>
    <xf numFmtId="166" fontId="8" fillId="0" borderId="0" applyFill="0" applyBorder="0" applyAlignment="0"/>
    <xf numFmtId="167" fontId="8" fillId="0" borderId="0" applyFill="0" applyBorder="0" applyAlignment="0"/>
    <xf numFmtId="166" fontId="8" fillId="0" borderId="0" applyFill="0" applyBorder="0" applyAlignment="0"/>
    <xf numFmtId="171" fontId="8" fillId="0" borderId="0" applyFill="0" applyBorder="0" applyAlignment="0"/>
    <xf numFmtId="167" fontId="8" fillId="0" borderId="0" applyFill="0" applyBorder="0" applyAlignment="0"/>
    <xf numFmtId="0" fontId="5" fillId="0" borderId="0"/>
    <xf numFmtId="49" fontId="10" fillId="0" borderId="0" applyFill="0" applyBorder="0" applyAlignment="0"/>
    <xf numFmtId="174" fontId="8" fillId="0" borderId="0" applyFill="0" applyBorder="0" applyAlignment="0"/>
    <xf numFmtId="175" fontId="8" fillId="0" borderId="0" applyFill="0" applyBorder="0" applyAlignment="0"/>
    <xf numFmtId="0" fontId="5" fillId="0" borderId="0"/>
    <xf numFmtId="0" fontId="5" fillId="0" borderId="0">
      <alignment horizontal="center" textRotation="90"/>
    </xf>
    <xf numFmtId="0" fontId="21" fillId="0" borderId="0"/>
    <xf numFmtId="0" fontId="2" fillId="0" borderId="0"/>
    <xf numFmtId="0" fontId="5" fillId="0" borderId="0">
      <alignment horizontal="center"/>
    </xf>
    <xf numFmtId="0" fontId="1" fillId="0" borderId="0"/>
    <xf numFmtId="0" fontId="1" fillId="0" borderId="0"/>
    <xf numFmtId="0" fontId="5" fillId="0" borderId="0"/>
    <xf numFmtId="176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37">
    <xf numFmtId="0" fontId="0" fillId="0" borderId="0" xfId="0"/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2" applyFont="1" applyFill="1" applyBorder="1" applyAlignment="1">
      <alignment horizontal="center" vertical="center" wrapText="1"/>
    </xf>
    <xf numFmtId="3" fontId="22" fillId="0" borderId="1" xfId="2" applyNumberFormat="1" applyFont="1" applyFill="1" applyBorder="1" applyAlignment="1">
      <alignment horizontal="center" vertical="center" wrapText="1"/>
    </xf>
    <xf numFmtId="0" fontId="23" fillId="0" borderId="1" xfId="3" applyFont="1" applyFill="1" applyBorder="1" applyAlignment="1">
      <alignment horizontal="center" vertical="center"/>
    </xf>
    <xf numFmtId="164" fontId="22" fillId="0" borderId="0" xfId="0" applyNumberFormat="1" applyFont="1" applyFill="1" applyAlignment="1">
      <alignment vertical="center"/>
    </xf>
    <xf numFmtId="0" fontId="22" fillId="0" borderId="1" xfId="0" applyFont="1" applyFill="1" applyBorder="1" applyAlignment="1">
      <alignment vertical="center"/>
    </xf>
    <xf numFmtId="1" fontId="22" fillId="0" borderId="1" xfId="0" applyNumberFormat="1" applyFont="1" applyFill="1" applyBorder="1" applyAlignment="1">
      <alignment vertical="center"/>
    </xf>
    <xf numFmtId="0" fontId="25" fillId="0" borderId="1" xfId="0" applyFont="1" applyFill="1" applyBorder="1" applyAlignment="1">
      <alignment vertical="center"/>
    </xf>
    <xf numFmtId="1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Border="1" applyAlignment="1">
      <alignment vertical="center" wrapText="1"/>
    </xf>
    <xf numFmtId="178" fontId="22" fillId="0" borderId="1" xfId="0" applyNumberFormat="1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horizontal="justify" vertical="center" wrapText="1"/>
    </xf>
    <xf numFmtId="0" fontId="25" fillId="0" borderId="0" xfId="0" applyFont="1" applyFill="1" applyAlignment="1">
      <alignment horizontal="center" vertical="center"/>
    </xf>
    <xf numFmtId="0" fontId="24" fillId="0" borderId="1" xfId="0" applyFont="1" applyFill="1" applyBorder="1" applyAlignment="1">
      <alignment vertical="center"/>
    </xf>
    <xf numFmtId="0" fontId="22" fillId="0" borderId="1" xfId="2" applyFont="1" applyFill="1" applyBorder="1" applyAlignment="1">
      <alignment vertical="center" wrapText="1"/>
    </xf>
    <xf numFmtId="0" fontId="22" fillId="0" borderId="1" xfId="1" applyNumberFormat="1" applyFont="1" applyFill="1" applyBorder="1" applyAlignment="1">
      <alignment horizontal="left" vertical="center" wrapText="1"/>
    </xf>
    <xf numFmtId="0" fontId="25" fillId="0" borderId="0" xfId="0" applyFont="1" applyFill="1" applyAlignment="1">
      <alignment vertical="center"/>
    </xf>
    <xf numFmtId="0" fontId="22" fillId="0" borderId="5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178" fontId="22" fillId="0" borderId="1" xfId="0" applyNumberFormat="1" applyFont="1" applyFill="1" applyBorder="1" applyAlignment="1">
      <alignment horizontal="left" vertical="center"/>
    </xf>
    <xf numFmtId="0" fontId="4" fillId="0" borderId="0" xfId="2" applyAlignment="1">
      <alignment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5" xfId="1" applyNumberFormat="1" applyFont="1" applyFill="1" applyBorder="1" applyAlignment="1">
      <alignment horizontal="left" vertical="center" wrapText="1"/>
    </xf>
    <xf numFmtId="0" fontId="22" fillId="0" borderId="5" xfId="0" applyFont="1" applyFill="1" applyBorder="1" applyAlignment="1">
      <alignment horizontal="justify" vertical="center" wrapText="1"/>
    </xf>
    <xf numFmtId="43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</cellXfs>
  <cellStyles count="104">
    <cellStyle name="_007 рай.цент ПФЗОЖ 2008 нор" xfId="4"/>
    <cellStyle name="_007 рай.цент ПФЗОЖ 2008 норм" xfId="5"/>
    <cellStyle name="_040 повыш" xfId="6"/>
    <cellStyle name="_040 повыш 07" xfId="7"/>
    <cellStyle name="_1 гор.бол 2008-2010" xfId="8"/>
    <cellStyle name="_ГОБМП-2. Формы Минэкономики" xfId="9"/>
    <cellStyle name="_гор.пол в 19 мкр 2010" xfId="10"/>
    <cellStyle name="_доуком 2008" xfId="11"/>
    <cellStyle name="_доукомп ПМСП и узкие" xfId="12"/>
    <cellStyle name="_жум.туб 2008-2010" xfId="13"/>
    <cellStyle name="_зарплаты 2008-018 МИАЦ 011" xfId="14"/>
    <cellStyle name="_кап ремонт 2007" xfId="15"/>
    <cellStyle name="_кап.рем 2004-2007 СКО" xfId="16"/>
    <cellStyle name="_мат.тех оснащ 2007" xfId="17"/>
    <cellStyle name="_мат.тех оснащ 2007 урезанный" xfId="18"/>
    <cellStyle name="_МЗ РК НПА" xfId="19"/>
    <cellStyle name="_обл.туб 2008-2010" xfId="20"/>
    <cellStyle name="_полик Аккайын 2010" xfId="21"/>
    <cellStyle name="_Приложения для ОДЗ1" xfId="22"/>
    <cellStyle name="_Приложения для ОДЗ1 привезла" xfId="23"/>
    <cellStyle name="_проект 2006 шаблон" xfId="24"/>
    <cellStyle name="_свод РБ 2008-2010" xfId="25"/>
    <cellStyle name="_свод РБ 2008-2010 СКО ЦЕЛ ТРАНС" xfId="26"/>
    <cellStyle name="_согласов" xfId="27"/>
    <cellStyle name="_среднесрочн 21.09.05г. инвест" xfId="28"/>
    <cellStyle name="_стац ЦРБ Акжар 2008" xfId="29"/>
    <cellStyle name="_строит 269-019-011" xfId="30"/>
    <cellStyle name="_ТРАНСФ ДЛЯ   Л Н" xfId="31"/>
    <cellStyle name="_туб Муср 2010" xfId="32"/>
    <cellStyle name="_формы по среднесроч плану" xfId="33"/>
    <cellStyle name="_центр крови 2010" xfId="34"/>
    <cellStyle name="Aaia?iue_laroux" xfId="35"/>
    <cellStyle name="Calc Currency (0)" xfId="36"/>
    <cellStyle name="Calc Currency (2)" xfId="37"/>
    <cellStyle name="Calc Percent (0)" xfId="38"/>
    <cellStyle name="Calc Percent (1)" xfId="39"/>
    <cellStyle name="Calc Percent (2)" xfId="40"/>
    <cellStyle name="Calc Units (0)" xfId="41"/>
    <cellStyle name="Calc Units (1)" xfId="42"/>
    <cellStyle name="Calc Units (2)" xfId="43"/>
    <cellStyle name="Comma [0]_#6 Temps &amp; Contractors" xfId="44"/>
    <cellStyle name="Comma [00]" xfId="45"/>
    <cellStyle name="Comma_#6 Temps &amp; Contractors" xfId="46"/>
    <cellStyle name="Currency [0]_#6 Temps &amp; Contractors" xfId="47"/>
    <cellStyle name="Currency [00]" xfId="48"/>
    <cellStyle name="Currency_#6 Temps &amp; Contractors" xfId="49"/>
    <cellStyle name="Date Short" xfId="50"/>
    <cellStyle name="DELTA" xfId="51"/>
    <cellStyle name="Enter Currency (0)" xfId="52"/>
    <cellStyle name="Enter Currency (2)" xfId="53"/>
    <cellStyle name="Enter Units (0)" xfId="54"/>
    <cellStyle name="Enter Units (1)" xfId="55"/>
    <cellStyle name="Enter Units (2)" xfId="56"/>
    <cellStyle name="Flag" xfId="57"/>
    <cellStyle name="Header1" xfId="58"/>
    <cellStyle name="Header2" xfId="59"/>
    <cellStyle name="Heading1" xfId="60"/>
    <cellStyle name="Heading2" xfId="61"/>
    <cellStyle name="Heading3" xfId="62"/>
    <cellStyle name="Heading4" xfId="63"/>
    <cellStyle name="Heading5" xfId="64"/>
    <cellStyle name="Heading6" xfId="65"/>
    <cellStyle name="Horizontal" xfId="66"/>
    <cellStyle name="Hyperlink" xfId="67"/>
    <cellStyle name="Iau?iue_23_1 " xfId="68"/>
    <cellStyle name="Link Currency (0)" xfId="69"/>
    <cellStyle name="Link Currency (2)" xfId="70"/>
    <cellStyle name="Link Units (0)" xfId="71"/>
    <cellStyle name="Link Units (1)" xfId="72"/>
    <cellStyle name="Link Units (2)" xfId="73"/>
    <cellStyle name="Matrix" xfId="74"/>
    <cellStyle name="Normal_# 41-Market &amp;Trends" xfId="75"/>
    <cellStyle name="normбlnм_laroux" xfId="76"/>
    <cellStyle name="Note" xfId="77"/>
    <cellStyle name="Oeiainiaue [0]_laroux" xfId="78"/>
    <cellStyle name="Oeiainiaue_laroux" xfId="79"/>
    <cellStyle name="Option" xfId="80"/>
    <cellStyle name="OptionHeading" xfId="81"/>
    <cellStyle name="Percent [0]" xfId="82"/>
    <cellStyle name="Percent [00]" xfId="83"/>
    <cellStyle name="Percent_#6 Temps &amp; Contractors" xfId="84"/>
    <cellStyle name="PrePop Currency (0)" xfId="85"/>
    <cellStyle name="PrePop Currency (2)" xfId="86"/>
    <cellStyle name="PrePop Units (0)" xfId="87"/>
    <cellStyle name="PrePop Units (1)" xfId="88"/>
    <cellStyle name="PrePop Units (2)" xfId="89"/>
    <cellStyle name="Price" xfId="90"/>
    <cellStyle name="Text Indent A" xfId="91"/>
    <cellStyle name="Text Indent B" xfId="92"/>
    <cellStyle name="Text Indent C" xfId="93"/>
    <cellStyle name="Unit" xfId="94"/>
    <cellStyle name="Vertical" xfId="95"/>
    <cellStyle name="Обычный" xfId="0" builtinId="0"/>
    <cellStyle name="Обычный 2" xfId="96"/>
    <cellStyle name="Обычный 2 2 2" xfId="3"/>
    <cellStyle name="Обычный 3" xfId="97"/>
    <cellStyle name="Обычный 3 2" xfId="98"/>
    <cellStyle name="Обычный 5" xfId="99"/>
    <cellStyle name="Обычный 5 3" xfId="100"/>
    <cellStyle name="Обычный_Лист2" xfId="1"/>
    <cellStyle name="Обычный_областная 2" xfId="2"/>
    <cellStyle name="Стиль 1" xfId="101"/>
    <cellStyle name="Тысячи [0]_Dbf_25" xfId="102"/>
    <cellStyle name="Тысячи_Dbf_25" xfId="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3"/>
  <sheetViews>
    <sheetView tabSelected="1"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E15" sqref="E15"/>
    </sheetView>
  </sheetViews>
  <sheetFormatPr defaultColWidth="9.140625" defaultRowHeight="15"/>
  <cols>
    <col min="1" max="1" width="6.85546875" style="1" customWidth="1"/>
    <col min="2" max="2" width="105.85546875" style="2" customWidth="1"/>
    <col min="3" max="3" width="9.140625" style="2" customWidth="1"/>
    <col min="4" max="4" width="11.42578125" style="2" customWidth="1"/>
    <col min="5" max="5" width="10.85546875" style="1" customWidth="1"/>
    <col min="6" max="6" width="10.5703125" style="2" customWidth="1"/>
    <col min="7" max="7" width="6.5703125" style="2" hidden="1" customWidth="1"/>
    <col min="8" max="8" width="7.5703125" style="2" hidden="1" customWidth="1"/>
    <col min="9" max="14" width="9.140625" style="2" customWidth="1"/>
    <col min="15" max="15" width="18.28515625" style="2" customWidth="1"/>
    <col min="16" max="16384" width="9.140625" style="2"/>
  </cols>
  <sheetData>
    <row r="1" spans="1:8">
      <c r="C1" s="2" t="s">
        <v>31</v>
      </c>
    </row>
    <row r="2" spans="1:8">
      <c r="B2" s="21" t="s">
        <v>30</v>
      </c>
    </row>
    <row r="3" spans="1:8">
      <c r="A3" s="36" t="s">
        <v>24</v>
      </c>
      <c r="B3" s="36" t="s">
        <v>26</v>
      </c>
      <c r="C3" s="36" t="s">
        <v>0</v>
      </c>
      <c r="D3" s="35" t="s">
        <v>1</v>
      </c>
      <c r="E3" s="36" t="s">
        <v>27</v>
      </c>
      <c r="F3" s="36"/>
      <c r="G3" s="35"/>
      <c r="H3" s="35"/>
    </row>
    <row r="4" spans="1:8">
      <c r="A4" s="36"/>
      <c r="B4" s="36"/>
      <c r="C4" s="36"/>
      <c r="D4" s="35"/>
      <c r="E4" s="36"/>
      <c r="F4" s="36"/>
      <c r="G4" s="35"/>
      <c r="H4" s="35"/>
    </row>
    <row r="5" spans="1:8">
      <c r="A5" s="36"/>
      <c r="B5" s="36"/>
      <c r="C5" s="36"/>
      <c r="D5" s="35"/>
      <c r="E5" s="17" t="s">
        <v>2</v>
      </c>
      <c r="F5" s="17" t="s">
        <v>3</v>
      </c>
      <c r="G5" s="4" t="s">
        <v>4</v>
      </c>
      <c r="H5" s="4" t="s">
        <v>5</v>
      </c>
    </row>
    <row r="6" spans="1:8" ht="30">
      <c r="A6" s="4">
        <v>1</v>
      </c>
      <c r="B6" s="24" t="s">
        <v>91</v>
      </c>
      <c r="C6" s="5" t="s">
        <v>6</v>
      </c>
      <c r="D6" s="6">
        <v>1000</v>
      </c>
      <c r="E6" s="6">
        <v>10</v>
      </c>
      <c r="F6" s="12">
        <f t="shared" ref="F6" si="0">E6*D6</f>
        <v>10000</v>
      </c>
      <c r="G6" s="3" t="e">
        <f>D6*#REF!/1000</f>
        <v>#REF!</v>
      </c>
      <c r="H6" s="3" t="e">
        <f>D6*#REF!/1000</f>
        <v>#REF!</v>
      </c>
    </row>
    <row r="7" spans="1:8">
      <c r="A7" s="4">
        <v>2</v>
      </c>
      <c r="B7" s="3" t="s">
        <v>32</v>
      </c>
      <c r="C7" s="4" t="s">
        <v>6</v>
      </c>
      <c r="D7" s="4">
        <v>1500</v>
      </c>
      <c r="E7" s="30">
        <v>4</v>
      </c>
      <c r="F7" s="22">
        <f>D7*E7</f>
        <v>6000</v>
      </c>
      <c r="G7" s="3" t="e">
        <f>D7*#REF!/1000</f>
        <v>#REF!</v>
      </c>
      <c r="H7" s="3" t="e">
        <f>D7*#REF!/1000</f>
        <v>#REF!</v>
      </c>
    </row>
    <row r="8" spans="1:8" ht="60" customHeight="1">
      <c r="A8" s="4">
        <v>3</v>
      </c>
      <c r="B8" s="19" t="s">
        <v>23</v>
      </c>
      <c r="C8" s="7" t="s">
        <v>6</v>
      </c>
      <c r="D8" s="6">
        <v>40000</v>
      </c>
      <c r="E8" s="6">
        <v>10</v>
      </c>
      <c r="F8" s="12">
        <f>E8*D8</f>
        <v>400000</v>
      </c>
      <c r="G8" s="3" t="e">
        <f>D8*#REF!/1000</f>
        <v>#REF!</v>
      </c>
      <c r="H8" s="3" t="e">
        <f>D8*#REF!/1000</f>
        <v>#REF!</v>
      </c>
    </row>
    <row r="9" spans="1:8">
      <c r="A9" s="4">
        <v>4</v>
      </c>
      <c r="B9" s="3" t="s">
        <v>33</v>
      </c>
      <c r="C9" s="4" t="s">
        <v>6</v>
      </c>
      <c r="D9" s="4">
        <v>15000</v>
      </c>
      <c r="E9" s="14">
        <v>8</v>
      </c>
      <c r="F9" s="22">
        <f t="shared" ref="F9:F17" si="1">D9*E9</f>
        <v>120000</v>
      </c>
      <c r="G9" s="3" t="e">
        <f>D9*#REF!/1000</f>
        <v>#REF!</v>
      </c>
      <c r="H9" s="3" t="e">
        <f>D9*#REF!/1000</f>
        <v>#REF!</v>
      </c>
    </row>
    <row r="10" spans="1:8">
      <c r="A10" s="4">
        <v>5</v>
      </c>
      <c r="B10" s="23" t="s">
        <v>81</v>
      </c>
      <c r="C10" s="5" t="s">
        <v>65</v>
      </c>
      <c r="D10" s="6">
        <v>12000</v>
      </c>
      <c r="E10" s="17">
        <v>20</v>
      </c>
      <c r="F10" s="22">
        <f t="shared" si="1"/>
        <v>240000</v>
      </c>
      <c r="G10" s="3" t="e">
        <f>D10*#REF!/1000</f>
        <v>#REF!</v>
      </c>
      <c r="H10" s="3" t="e">
        <f>D10*#REF!/1000</f>
        <v>#REF!</v>
      </c>
    </row>
    <row r="11" spans="1:8">
      <c r="A11" s="4">
        <v>6</v>
      </c>
      <c r="B11" s="18" t="s">
        <v>67</v>
      </c>
      <c r="C11" s="4" t="s">
        <v>65</v>
      </c>
      <c r="D11" s="6">
        <v>700</v>
      </c>
      <c r="E11" s="17">
        <v>50</v>
      </c>
      <c r="F11" s="22">
        <f t="shared" si="1"/>
        <v>35000</v>
      </c>
      <c r="G11" s="3" t="e">
        <f>D11*#REF!/1000</f>
        <v>#REF!</v>
      </c>
      <c r="H11" s="3" t="e">
        <f>D11*#REF!/1000</f>
        <v>#REF!</v>
      </c>
    </row>
    <row r="12" spans="1:8">
      <c r="A12" s="4">
        <v>7</v>
      </c>
      <c r="B12" s="3" t="s">
        <v>66</v>
      </c>
      <c r="C12" s="4" t="s">
        <v>64</v>
      </c>
      <c r="D12" s="6">
        <v>5500</v>
      </c>
      <c r="E12" s="17">
        <v>50</v>
      </c>
      <c r="F12" s="22">
        <f t="shared" si="1"/>
        <v>275000</v>
      </c>
      <c r="G12" s="3" t="e">
        <f>D12*#REF!/1000</f>
        <v>#REF!</v>
      </c>
      <c r="H12" s="3" t="e">
        <f>D12*#REF!/1000</f>
        <v>#REF!</v>
      </c>
    </row>
    <row r="13" spans="1:8">
      <c r="A13" s="4">
        <v>8</v>
      </c>
      <c r="B13" s="3" t="s">
        <v>82</v>
      </c>
      <c r="C13" s="5" t="s">
        <v>64</v>
      </c>
      <c r="D13" s="16">
        <v>7500</v>
      </c>
      <c r="E13" s="17">
        <v>50</v>
      </c>
      <c r="F13" s="22">
        <f t="shared" si="1"/>
        <v>375000</v>
      </c>
      <c r="G13" s="3" t="e">
        <f>D13*#REF!/1000</f>
        <v>#REF!</v>
      </c>
      <c r="H13" s="3" t="e">
        <f>D13*#REF!/1000</f>
        <v>#REF!</v>
      </c>
    </row>
    <row r="14" spans="1:8">
      <c r="A14" s="4">
        <v>9</v>
      </c>
      <c r="B14" s="23" t="s">
        <v>63</v>
      </c>
      <c r="C14" s="5" t="s">
        <v>53</v>
      </c>
      <c r="D14" s="6">
        <v>2500</v>
      </c>
      <c r="E14" s="17">
        <v>60</v>
      </c>
      <c r="F14" s="22">
        <f t="shared" si="1"/>
        <v>150000</v>
      </c>
      <c r="G14" s="3" t="e">
        <f>D14*#REF!/1000</f>
        <v>#REF!</v>
      </c>
      <c r="H14" s="3" t="e">
        <f>D14*#REF!/1000</f>
        <v>#REF!</v>
      </c>
    </row>
    <row r="15" spans="1:8">
      <c r="A15" s="4">
        <v>10</v>
      </c>
      <c r="B15" s="18" t="s">
        <v>45</v>
      </c>
      <c r="C15" s="17" t="s">
        <v>6</v>
      </c>
      <c r="D15" s="15">
        <v>1000</v>
      </c>
      <c r="E15" s="14">
        <v>200</v>
      </c>
      <c r="F15" s="22">
        <f t="shared" si="1"/>
        <v>200000</v>
      </c>
      <c r="G15" s="3" t="e">
        <f>D15*#REF!/1000</f>
        <v>#REF!</v>
      </c>
      <c r="H15" s="3" t="e">
        <f>D15*#REF!/1000</f>
        <v>#REF!</v>
      </c>
    </row>
    <row r="16" spans="1:8">
      <c r="A16" s="4">
        <v>11</v>
      </c>
      <c r="B16" s="24" t="s">
        <v>68</v>
      </c>
      <c r="C16" s="5" t="s">
        <v>6</v>
      </c>
      <c r="D16" s="6">
        <v>1100</v>
      </c>
      <c r="E16" s="17">
        <v>20</v>
      </c>
      <c r="F16" s="22">
        <f t="shared" si="1"/>
        <v>22000</v>
      </c>
      <c r="G16" s="3" t="e">
        <f>D16*#REF!/1000</f>
        <v>#REF!</v>
      </c>
      <c r="H16" s="3" t="e">
        <f>D16*#REF!/1000</f>
        <v>#REF!</v>
      </c>
    </row>
    <row r="17" spans="1:8">
      <c r="A17" s="4">
        <v>12</v>
      </c>
      <c r="B17" s="24" t="s">
        <v>85</v>
      </c>
      <c r="C17" s="5" t="s">
        <v>6</v>
      </c>
      <c r="D17" s="6">
        <v>1100</v>
      </c>
      <c r="E17" s="17">
        <v>10</v>
      </c>
      <c r="F17" s="22">
        <f t="shared" si="1"/>
        <v>11000</v>
      </c>
      <c r="G17" s="3" t="e">
        <f>D17*#REF!/1000</f>
        <v>#REF!</v>
      </c>
      <c r="H17" s="3" t="e">
        <f>D17*#REF!/1000</f>
        <v>#REF!</v>
      </c>
    </row>
    <row r="18" spans="1:8">
      <c r="A18" s="4">
        <v>13</v>
      </c>
      <c r="B18" s="19" t="s">
        <v>11</v>
      </c>
      <c r="C18" s="5" t="s">
        <v>6</v>
      </c>
      <c r="D18" s="6">
        <v>8000</v>
      </c>
      <c r="E18" s="6">
        <v>2</v>
      </c>
      <c r="F18" s="12">
        <f>E18*D18</f>
        <v>16000</v>
      </c>
      <c r="G18" s="3" t="e">
        <f>D18*#REF!/1000</f>
        <v>#REF!</v>
      </c>
      <c r="H18" s="3" t="e">
        <f>D18*#REF!/1000</f>
        <v>#REF!</v>
      </c>
    </row>
    <row r="19" spans="1:8">
      <c r="A19" s="4">
        <v>14</v>
      </c>
      <c r="B19" s="19" t="s">
        <v>10</v>
      </c>
      <c r="C19" s="7" t="s">
        <v>6</v>
      </c>
      <c r="D19" s="6">
        <v>8000</v>
      </c>
      <c r="E19" s="6">
        <v>2</v>
      </c>
      <c r="F19" s="12">
        <f>E19*D19</f>
        <v>16000</v>
      </c>
      <c r="G19" s="3" t="e">
        <f>D19*#REF!/1000</f>
        <v>#REF!</v>
      </c>
      <c r="H19" s="3" t="e">
        <f>D19*#REF!/1000</f>
        <v>#REF!</v>
      </c>
    </row>
    <row r="20" spans="1:8">
      <c r="A20" s="4">
        <v>15</v>
      </c>
      <c r="B20" s="24" t="s">
        <v>72</v>
      </c>
      <c r="C20" s="5" t="s">
        <v>17</v>
      </c>
      <c r="D20" s="6">
        <v>4500</v>
      </c>
      <c r="E20" s="17">
        <v>6</v>
      </c>
      <c r="F20" s="22">
        <f t="shared" ref="F20:F44" si="2">D20*E20</f>
        <v>27000</v>
      </c>
      <c r="G20" s="3" t="e">
        <f>D20*#REF!/1000</f>
        <v>#REF!</v>
      </c>
      <c r="H20" s="3" t="e">
        <f>D20*#REF!/1000</f>
        <v>#REF!</v>
      </c>
    </row>
    <row r="21" spans="1:8">
      <c r="A21" s="4">
        <v>16</v>
      </c>
      <c r="B21" s="24" t="s">
        <v>71</v>
      </c>
      <c r="C21" s="5" t="s">
        <v>17</v>
      </c>
      <c r="D21" s="6">
        <v>4500</v>
      </c>
      <c r="E21" s="17">
        <v>20</v>
      </c>
      <c r="F21" s="22">
        <f t="shared" si="2"/>
        <v>90000</v>
      </c>
      <c r="G21" s="3" t="e">
        <f>D21*#REF!/1000</f>
        <v>#REF!</v>
      </c>
      <c r="H21" s="3" t="e">
        <f>D21*#REF!/1000</f>
        <v>#REF!</v>
      </c>
    </row>
    <row r="22" spans="1:8">
      <c r="A22" s="4">
        <v>17</v>
      </c>
      <c r="B22" s="24" t="s">
        <v>70</v>
      </c>
      <c r="C22" s="5" t="s">
        <v>17</v>
      </c>
      <c r="D22" s="6">
        <v>4500</v>
      </c>
      <c r="E22" s="17">
        <v>1</v>
      </c>
      <c r="F22" s="22">
        <f t="shared" si="2"/>
        <v>4500</v>
      </c>
      <c r="G22" s="3" t="e">
        <f>D22*#REF!/1000</f>
        <v>#REF!</v>
      </c>
      <c r="H22" s="3" t="e">
        <f>D22*#REF!/1000</f>
        <v>#REF!</v>
      </c>
    </row>
    <row r="23" spans="1:8">
      <c r="A23" s="4">
        <v>18</v>
      </c>
      <c r="B23" s="24" t="s">
        <v>86</v>
      </c>
      <c r="C23" s="5" t="s">
        <v>17</v>
      </c>
      <c r="D23" s="6">
        <v>4500</v>
      </c>
      <c r="E23" s="17">
        <v>20</v>
      </c>
      <c r="F23" s="22">
        <f t="shared" si="2"/>
        <v>90000</v>
      </c>
      <c r="G23" s="3" t="e">
        <f>D23*#REF!/1000</f>
        <v>#REF!</v>
      </c>
      <c r="H23" s="3" t="e">
        <f>D23*#REF!/1000</f>
        <v>#REF!</v>
      </c>
    </row>
    <row r="24" spans="1:8">
      <c r="A24" s="4">
        <v>19</v>
      </c>
      <c r="B24" s="24" t="s">
        <v>69</v>
      </c>
      <c r="C24" s="5" t="s">
        <v>6</v>
      </c>
      <c r="D24" s="6">
        <v>35</v>
      </c>
      <c r="E24" s="17">
        <v>13000</v>
      </c>
      <c r="F24" s="22">
        <f t="shared" si="2"/>
        <v>455000</v>
      </c>
      <c r="G24" s="3" t="e">
        <f>D24*#REF!/1000</f>
        <v>#REF!</v>
      </c>
      <c r="H24" s="3" t="e">
        <f>D24*#REF!/1000</f>
        <v>#REF!</v>
      </c>
    </row>
    <row r="25" spans="1:8" ht="15" customHeight="1">
      <c r="A25" s="4">
        <v>20</v>
      </c>
      <c r="B25" s="20" t="s">
        <v>34</v>
      </c>
      <c r="C25" s="17" t="s">
        <v>6</v>
      </c>
      <c r="D25" s="17">
        <v>15000</v>
      </c>
      <c r="E25" s="14">
        <v>2</v>
      </c>
      <c r="F25" s="22">
        <f t="shared" si="2"/>
        <v>30000</v>
      </c>
      <c r="G25" s="3" t="e">
        <f>D25*#REF!/1000</f>
        <v>#REF!</v>
      </c>
      <c r="H25" s="3" t="e">
        <f>D25*#REF!/1000</f>
        <v>#REF!</v>
      </c>
    </row>
    <row r="26" spans="1:8">
      <c r="A26" s="4">
        <v>21</v>
      </c>
      <c r="B26" s="24" t="s">
        <v>73</v>
      </c>
      <c r="C26" s="5" t="s">
        <v>6</v>
      </c>
      <c r="D26" s="6">
        <v>136</v>
      </c>
      <c r="E26" s="17">
        <v>200</v>
      </c>
      <c r="F26" s="22">
        <f t="shared" si="2"/>
        <v>27200</v>
      </c>
      <c r="G26" s="3" t="e">
        <f>D26*#REF!/1000</f>
        <v>#REF!</v>
      </c>
      <c r="H26" s="3" t="e">
        <f>D26*#REF!/1000</f>
        <v>#REF!</v>
      </c>
    </row>
    <row r="27" spans="1:8">
      <c r="A27" s="4">
        <v>22</v>
      </c>
      <c r="B27" s="24" t="s">
        <v>74</v>
      </c>
      <c r="C27" s="5" t="s">
        <v>6</v>
      </c>
      <c r="D27" s="6">
        <v>136</v>
      </c>
      <c r="E27" s="17">
        <v>200</v>
      </c>
      <c r="F27" s="22">
        <f t="shared" si="2"/>
        <v>27200</v>
      </c>
      <c r="G27" s="3" t="e">
        <f>D27*#REF!/1000</f>
        <v>#REF!</v>
      </c>
      <c r="H27" s="3" t="e">
        <f>D27*#REF!/1000</f>
        <v>#REF!</v>
      </c>
    </row>
    <row r="28" spans="1:8">
      <c r="A28" s="4">
        <v>23</v>
      </c>
      <c r="B28" s="24" t="s">
        <v>75</v>
      </c>
      <c r="C28" s="5" t="s">
        <v>6</v>
      </c>
      <c r="D28" s="6">
        <v>150</v>
      </c>
      <c r="E28" s="17">
        <v>200</v>
      </c>
      <c r="F28" s="22">
        <f t="shared" si="2"/>
        <v>30000</v>
      </c>
      <c r="G28" s="3" t="e">
        <f>D28*#REF!/1000</f>
        <v>#REF!</v>
      </c>
      <c r="H28" s="3" t="e">
        <f>D28*#REF!/1000</f>
        <v>#REF!</v>
      </c>
    </row>
    <row r="29" spans="1:8" ht="45" customHeight="1">
      <c r="A29" s="4">
        <v>24</v>
      </c>
      <c r="B29" s="24" t="s">
        <v>77</v>
      </c>
      <c r="C29" s="5" t="s">
        <v>6</v>
      </c>
      <c r="D29" s="6">
        <v>6000</v>
      </c>
      <c r="E29" s="17">
        <v>50</v>
      </c>
      <c r="F29" s="22">
        <f t="shared" si="2"/>
        <v>300000</v>
      </c>
      <c r="G29" s="3" t="e">
        <f>D29*#REF!/1000</f>
        <v>#REF!</v>
      </c>
      <c r="H29" s="3" t="e">
        <f>D29*#REF!/1000</f>
        <v>#REF!</v>
      </c>
    </row>
    <row r="30" spans="1:8">
      <c r="A30" s="4">
        <v>25</v>
      </c>
      <c r="B30" s="24" t="s">
        <v>76</v>
      </c>
      <c r="C30" s="5" t="s">
        <v>6</v>
      </c>
      <c r="D30" s="6">
        <v>17000</v>
      </c>
      <c r="E30" s="17">
        <v>200</v>
      </c>
      <c r="F30" s="22">
        <f t="shared" si="2"/>
        <v>3400000</v>
      </c>
      <c r="G30" s="13" t="e">
        <f>D30*#REF!/1000</f>
        <v>#REF!</v>
      </c>
      <c r="H30" s="13" t="e">
        <f>D30*#REF!/1000</f>
        <v>#REF!</v>
      </c>
    </row>
    <row r="31" spans="1:8">
      <c r="A31" s="4">
        <v>26</v>
      </c>
      <c r="B31" s="20" t="s">
        <v>36</v>
      </c>
      <c r="C31" s="17" t="s">
        <v>6</v>
      </c>
      <c r="D31" s="17">
        <v>1500</v>
      </c>
      <c r="E31" s="14">
        <v>100</v>
      </c>
      <c r="F31" s="22">
        <f t="shared" si="2"/>
        <v>150000</v>
      </c>
      <c r="G31" s="13"/>
      <c r="H31" s="13"/>
    </row>
    <row r="32" spans="1:8">
      <c r="A32" s="4">
        <v>27</v>
      </c>
      <c r="B32" s="20" t="s">
        <v>59</v>
      </c>
      <c r="C32" s="17" t="s">
        <v>6</v>
      </c>
      <c r="D32" s="17">
        <v>8000</v>
      </c>
      <c r="E32" s="14">
        <v>10</v>
      </c>
      <c r="F32" s="22">
        <f t="shared" si="2"/>
        <v>80000</v>
      </c>
      <c r="G32" s="13"/>
      <c r="H32" s="13"/>
    </row>
    <row r="33" spans="1:8">
      <c r="A33" s="4">
        <v>28</v>
      </c>
      <c r="B33" s="24" t="s">
        <v>78</v>
      </c>
      <c r="C33" s="5" t="s">
        <v>6</v>
      </c>
      <c r="D33" s="6">
        <v>36800</v>
      </c>
      <c r="E33" s="17">
        <v>7</v>
      </c>
      <c r="F33" s="22">
        <f t="shared" si="2"/>
        <v>257600</v>
      </c>
      <c r="G33" s="13"/>
      <c r="H33" s="13"/>
    </row>
    <row r="34" spans="1:8">
      <c r="A34" s="4">
        <v>29</v>
      </c>
      <c r="B34" s="24" t="s">
        <v>79</v>
      </c>
      <c r="C34" s="5" t="s">
        <v>6</v>
      </c>
      <c r="D34" s="6">
        <v>36800</v>
      </c>
      <c r="E34" s="17">
        <v>6</v>
      </c>
      <c r="F34" s="22">
        <f t="shared" si="2"/>
        <v>220800</v>
      </c>
      <c r="G34" s="13"/>
      <c r="H34" s="13"/>
    </row>
    <row r="35" spans="1:8">
      <c r="A35" s="4">
        <v>30</v>
      </c>
      <c r="B35" s="20" t="s">
        <v>35</v>
      </c>
      <c r="C35" s="17" t="s">
        <v>6</v>
      </c>
      <c r="D35" s="17">
        <v>650</v>
      </c>
      <c r="E35" s="14">
        <v>10</v>
      </c>
      <c r="F35" s="22">
        <f t="shared" si="2"/>
        <v>6500</v>
      </c>
      <c r="G35" s="13"/>
      <c r="H35" s="13"/>
    </row>
    <row r="36" spans="1:8">
      <c r="A36" s="4">
        <v>31</v>
      </c>
      <c r="B36" s="3" t="s">
        <v>37</v>
      </c>
      <c r="C36" s="17" t="s">
        <v>38</v>
      </c>
      <c r="D36" s="17">
        <v>108000</v>
      </c>
      <c r="E36" s="14">
        <v>5</v>
      </c>
      <c r="F36" s="22">
        <f t="shared" si="2"/>
        <v>540000</v>
      </c>
      <c r="G36" s="13"/>
      <c r="H36" s="13"/>
    </row>
    <row r="37" spans="1:8" ht="30">
      <c r="A37" s="4">
        <v>32</v>
      </c>
      <c r="B37" s="20" t="s">
        <v>60</v>
      </c>
      <c r="C37" s="17" t="s">
        <v>6</v>
      </c>
      <c r="D37" s="17">
        <v>18500</v>
      </c>
      <c r="E37" s="14">
        <v>10</v>
      </c>
      <c r="F37" s="22">
        <f t="shared" si="2"/>
        <v>185000</v>
      </c>
      <c r="G37" s="13"/>
      <c r="H37" s="13"/>
    </row>
    <row r="38" spans="1:8">
      <c r="A38" s="4">
        <v>33</v>
      </c>
      <c r="B38" s="20" t="s">
        <v>39</v>
      </c>
      <c r="C38" s="17" t="s">
        <v>6</v>
      </c>
      <c r="D38" s="17">
        <v>8000</v>
      </c>
      <c r="E38" s="14">
        <v>3</v>
      </c>
      <c r="F38" s="22">
        <f t="shared" si="2"/>
        <v>24000</v>
      </c>
      <c r="G38" s="13"/>
      <c r="H38" s="13"/>
    </row>
    <row r="39" spans="1:8">
      <c r="A39" s="4">
        <v>34</v>
      </c>
      <c r="B39" s="20" t="s">
        <v>40</v>
      </c>
      <c r="C39" s="17" t="s">
        <v>6</v>
      </c>
      <c r="D39" s="17">
        <v>8000</v>
      </c>
      <c r="E39" s="14">
        <v>4</v>
      </c>
      <c r="F39" s="22">
        <f t="shared" si="2"/>
        <v>32000</v>
      </c>
      <c r="G39" s="13"/>
      <c r="H39" s="13"/>
    </row>
    <row r="40" spans="1:8">
      <c r="A40" s="4">
        <v>35</v>
      </c>
      <c r="B40" s="24" t="s">
        <v>80</v>
      </c>
      <c r="C40" s="5" t="s">
        <v>6</v>
      </c>
      <c r="D40" s="6">
        <v>3410</v>
      </c>
      <c r="E40" s="17">
        <v>10</v>
      </c>
      <c r="F40" s="22">
        <f t="shared" si="2"/>
        <v>34100</v>
      </c>
      <c r="G40" s="13"/>
      <c r="H40" s="13"/>
    </row>
    <row r="41" spans="1:8">
      <c r="A41" s="4">
        <v>36</v>
      </c>
      <c r="B41" s="24" t="s">
        <v>89</v>
      </c>
      <c r="C41" s="5" t="s">
        <v>6</v>
      </c>
      <c r="D41" s="6">
        <v>8000</v>
      </c>
      <c r="E41" s="17">
        <v>2</v>
      </c>
      <c r="F41" s="22">
        <f t="shared" si="2"/>
        <v>16000</v>
      </c>
      <c r="G41" s="13"/>
      <c r="H41" s="13"/>
    </row>
    <row r="42" spans="1:8" ht="30">
      <c r="A42" s="4">
        <v>37</v>
      </c>
      <c r="B42" s="24" t="s">
        <v>87</v>
      </c>
      <c r="C42" s="5" t="s">
        <v>88</v>
      </c>
      <c r="D42" s="6">
        <v>60</v>
      </c>
      <c r="E42" s="17">
        <v>10000</v>
      </c>
      <c r="F42" s="22">
        <f t="shared" si="2"/>
        <v>600000</v>
      </c>
      <c r="G42" s="13"/>
      <c r="H42" s="13"/>
    </row>
    <row r="43" spans="1:8">
      <c r="A43" s="4">
        <v>38</v>
      </c>
      <c r="B43" s="3" t="s">
        <v>52</v>
      </c>
      <c r="C43" s="17" t="s">
        <v>53</v>
      </c>
      <c r="D43" s="4">
        <v>30000</v>
      </c>
      <c r="E43" s="15">
        <v>1</v>
      </c>
      <c r="F43" s="22">
        <f t="shared" si="2"/>
        <v>30000</v>
      </c>
      <c r="G43" s="13"/>
      <c r="H43" s="13"/>
    </row>
    <row r="44" spans="1:8">
      <c r="A44" s="4">
        <v>39</v>
      </c>
      <c r="B44" s="18" t="s">
        <v>42</v>
      </c>
      <c r="C44" s="17" t="s">
        <v>38</v>
      </c>
      <c r="D44" s="17">
        <v>3850</v>
      </c>
      <c r="E44" s="14">
        <v>6</v>
      </c>
      <c r="F44" s="22">
        <f t="shared" si="2"/>
        <v>23100</v>
      </c>
      <c r="G44" s="13"/>
      <c r="H44" s="13"/>
    </row>
    <row r="45" spans="1:8">
      <c r="A45" s="4">
        <v>40</v>
      </c>
      <c r="B45" s="24" t="s">
        <v>15</v>
      </c>
      <c r="C45" s="5" t="s">
        <v>6</v>
      </c>
      <c r="D45" s="6">
        <v>250</v>
      </c>
      <c r="E45" s="6">
        <v>100</v>
      </c>
      <c r="F45" s="12">
        <f t="shared" ref="F45:F50" si="3">E45*D45</f>
        <v>25000</v>
      </c>
      <c r="G45" s="13"/>
      <c r="H45" s="13"/>
    </row>
    <row r="46" spans="1:8">
      <c r="A46" s="4">
        <v>41</v>
      </c>
      <c r="B46" s="19" t="s">
        <v>7</v>
      </c>
      <c r="C46" s="7" t="s">
        <v>6</v>
      </c>
      <c r="D46" s="6">
        <v>156800</v>
      </c>
      <c r="E46" s="6">
        <v>1</v>
      </c>
      <c r="F46" s="12">
        <f t="shared" si="3"/>
        <v>156800</v>
      </c>
      <c r="G46" s="13"/>
      <c r="H46" s="13"/>
    </row>
    <row r="47" spans="1:8" ht="13.5" customHeight="1">
      <c r="A47" s="4">
        <v>42</v>
      </c>
      <c r="B47" s="19" t="s">
        <v>83</v>
      </c>
      <c r="C47" s="7" t="s">
        <v>6</v>
      </c>
      <c r="D47" s="6">
        <v>156800</v>
      </c>
      <c r="E47" s="6">
        <v>1</v>
      </c>
      <c r="F47" s="12">
        <f t="shared" si="3"/>
        <v>156800</v>
      </c>
      <c r="G47" s="13"/>
      <c r="H47" s="13"/>
    </row>
    <row r="48" spans="1:8">
      <c r="A48" s="4">
        <v>43</v>
      </c>
      <c r="B48" s="19" t="s">
        <v>84</v>
      </c>
      <c r="C48" s="7" t="s">
        <v>6</v>
      </c>
      <c r="D48" s="6">
        <v>156800</v>
      </c>
      <c r="E48" s="6">
        <v>1</v>
      </c>
      <c r="F48" s="12">
        <f t="shared" si="3"/>
        <v>156800</v>
      </c>
      <c r="G48" s="13"/>
      <c r="H48" s="13"/>
    </row>
    <row r="49" spans="1:8">
      <c r="A49" s="4">
        <v>44</v>
      </c>
      <c r="B49" s="19" t="s">
        <v>8</v>
      </c>
      <c r="C49" s="7" t="s">
        <v>6</v>
      </c>
      <c r="D49" s="6">
        <v>156800</v>
      </c>
      <c r="E49" s="6">
        <v>1</v>
      </c>
      <c r="F49" s="12">
        <f t="shared" si="3"/>
        <v>156800</v>
      </c>
      <c r="G49" s="13"/>
      <c r="H49" s="13"/>
    </row>
    <row r="50" spans="1:8">
      <c r="A50" s="4">
        <v>45</v>
      </c>
      <c r="B50" s="19" t="s">
        <v>9</v>
      </c>
      <c r="C50" s="7" t="s">
        <v>6</v>
      </c>
      <c r="D50" s="6">
        <v>156800</v>
      </c>
      <c r="E50" s="6">
        <v>1</v>
      </c>
      <c r="F50" s="12">
        <f t="shared" si="3"/>
        <v>156800</v>
      </c>
      <c r="G50" s="13"/>
      <c r="H50" s="13"/>
    </row>
    <row r="51" spans="1:8">
      <c r="A51" s="4">
        <v>46</v>
      </c>
      <c r="B51" s="26" t="s">
        <v>43</v>
      </c>
      <c r="C51" s="4" t="s">
        <v>6</v>
      </c>
      <c r="D51" s="4">
        <v>310</v>
      </c>
      <c r="E51" s="14">
        <v>20</v>
      </c>
      <c r="F51" s="22">
        <f>D51*E51</f>
        <v>6200</v>
      </c>
      <c r="G51" s="13"/>
      <c r="H51" s="13"/>
    </row>
    <row r="52" spans="1:8">
      <c r="A52" s="4">
        <v>47</v>
      </c>
      <c r="B52" s="26" t="s">
        <v>54</v>
      </c>
      <c r="C52" s="17" t="s">
        <v>53</v>
      </c>
      <c r="D52" s="17">
        <v>950</v>
      </c>
      <c r="E52" s="15">
        <v>2</v>
      </c>
      <c r="F52" s="22">
        <f>D52*E52</f>
        <v>1900</v>
      </c>
      <c r="G52" s="13"/>
      <c r="H52" s="13"/>
    </row>
    <row r="53" spans="1:8">
      <c r="A53" s="4">
        <v>48</v>
      </c>
      <c r="B53" s="27" t="s">
        <v>44</v>
      </c>
      <c r="C53" s="17" t="s">
        <v>6</v>
      </c>
      <c r="D53" s="17">
        <v>139</v>
      </c>
      <c r="E53" s="14">
        <v>1000</v>
      </c>
      <c r="F53" s="22">
        <f>D53*E53</f>
        <v>139000</v>
      </c>
      <c r="G53" s="13"/>
      <c r="H53" s="13"/>
    </row>
    <row r="54" spans="1:8" ht="30">
      <c r="A54" s="4">
        <v>49</v>
      </c>
      <c r="B54" s="33" t="s">
        <v>12</v>
      </c>
      <c r="C54" s="5" t="s">
        <v>6</v>
      </c>
      <c r="D54" s="6">
        <v>21000</v>
      </c>
      <c r="E54" s="6">
        <v>2</v>
      </c>
      <c r="F54" s="12">
        <f>E54*D54</f>
        <v>42000</v>
      </c>
      <c r="G54" s="13"/>
      <c r="H54" s="13"/>
    </row>
    <row r="55" spans="1:8">
      <c r="A55" s="4">
        <v>50</v>
      </c>
      <c r="B55" s="34" t="s">
        <v>41</v>
      </c>
      <c r="C55" s="17" t="s">
        <v>6</v>
      </c>
      <c r="D55" s="17">
        <v>8000</v>
      </c>
      <c r="E55" s="14">
        <v>10</v>
      </c>
      <c r="F55" s="22">
        <f>D55*E55</f>
        <v>80000</v>
      </c>
      <c r="G55" s="13"/>
      <c r="H55" s="13"/>
    </row>
    <row r="56" spans="1:8" ht="45">
      <c r="A56" s="4">
        <v>51</v>
      </c>
      <c r="B56" s="24" t="s">
        <v>13</v>
      </c>
      <c r="C56" s="5" t="s">
        <v>6</v>
      </c>
      <c r="D56" s="6">
        <v>1000</v>
      </c>
      <c r="E56" s="6">
        <v>20</v>
      </c>
      <c r="F56" s="12">
        <f>E56*D56</f>
        <v>20000</v>
      </c>
      <c r="G56" s="13"/>
      <c r="H56" s="13"/>
    </row>
    <row r="57" spans="1:8">
      <c r="A57" s="4">
        <v>52</v>
      </c>
      <c r="B57" s="18" t="s">
        <v>46</v>
      </c>
      <c r="C57" s="4" t="s">
        <v>47</v>
      </c>
      <c r="D57" s="15">
        <v>2000</v>
      </c>
      <c r="E57" s="14">
        <v>10</v>
      </c>
      <c r="F57" s="22">
        <f>D57*E57</f>
        <v>20000</v>
      </c>
      <c r="G57" s="13"/>
      <c r="H57" s="13"/>
    </row>
    <row r="58" spans="1:8">
      <c r="A58" s="4">
        <v>53</v>
      </c>
      <c r="B58" s="18" t="s">
        <v>48</v>
      </c>
      <c r="C58" s="4" t="s">
        <v>47</v>
      </c>
      <c r="D58" s="16">
        <v>990</v>
      </c>
      <c r="E58" s="14">
        <v>10</v>
      </c>
      <c r="F58" s="22">
        <f>D58*E58</f>
        <v>9900</v>
      </c>
      <c r="G58" s="13"/>
      <c r="H58" s="13"/>
    </row>
    <row r="59" spans="1:8">
      <c r="A59" s="4">
        <v>54</v>
      </c>
      <c r="B59" s="24" t="s">
        <v>14</v>
      </c>
      <c r="C59" s="5" t="s">
        <v>6</v>
      </c>
      <c r="D59" s="6">
        <v>100</v>
      </c>
      <c r="E59" s="6">
        <v>400</v>
      </c>
      <c r="F59" s="12">
        <f>E59*D59</f>
        <v>40000</v>
      </c>
      <c r="G59" s="13"/>
      <c r="H59" s="13"/>
    </row>
    <row r="60" spans="1:8">
      <c r="A60" s="4">
        <v>55</v>
      </c>
      <c r="B60" s="3" t="s">
        <v>50</v>
      </c>
      <c r="C60" s="4" t="s">
        <v>47</v>
      </c>
      <c r="D60" s="16">
        <v>2160</v>
      </c>
      <c r="E60" s="14">
        <v>60</v>
      </c>
      <c r="F60" s="22">
        <f>D60*E60</f>
        <v>129600</v>
      </c>
      <c r="G60" s="13"/>
      <c r="H60" s="13"/>
    </row>
    <row r="61" spans="1:8">
      <c r="A61" s="4">
        <v>56</v>
      </c>
      <c r="B61" s="3" t="s">
        <v>51</v>
      </c>
      <c r="C61" s="4" t="s">
        <v>47</v>
      </c>
      <c r="D61" s="4">
        <v>2160</v>
      </c>
      <c r="E61" s="14">
        <v>80</v>
      </c>
      <c r="F61" s="22">
        <f>D61*E61</f>
        <v>172800</v>
      </c>
      <c r="G61" s="13"/>
      <c r="H61" s="13"/>
    </row>
    <row r="62" spans="1:8">
      <c r="A62" s="4">
        <v>57</v>
      </c>
      <c r="B62" s="3" t="s">
        <v>49</v>
      </c>
      <c r="C62" s="4" t="s">
        <v>47</v>
      </c>
      <c r="D62" s="16">
        <v>2160</v>
      </c>
      <c r="E62" s="14">
        <v>15</v>
      </c>
      <c r="F62" s="22">
        <f>D62*E62</f>
        <v>32400</v>
      </c>
      <c r="G62" s="13"/>
      <c r="H62" s="13"/>
    </row>
    <row r="63" spans="1:8">
      <c r="A63" s="4">
        <v>58</v>
      </c>
      <c r="B63" s="24" t="s">
        <v>16</v>
      </c>
      <c r="C63" s="5" t="s">
        <v>17</v>
      </c>
      <c r="D63" s="6">
        <v>18000</v>
      </c>
      <c r="E63" s="6">
        <v>100</v>
      </c>
      <c r="F63" s="12">
        <f t="shared" ref="F63:F67" si="4">E63*D63</f>
        <v>1800000</v>
      </c>
      <c r="G63" s="13"/>
      <c r="H63" s="13"/>
    </row>
    <row r="64" spans="1:8">
      <c r="A64" s="4">
        <v>59</v>
      </c>
      <c r="B64" s="24" t="s">
        <v>18</v>
      </c>
      <c r="C64" s="5" t="s">
        <v>17</v>
      </c>
      <c r="D64" s="6">
        <v>12000</v>
      </c>
      <c r="E64" s="6">
        <v>20</v>
      </c>
      <c r="F64" s="12">
        <f t="shared" si="4"/>
        <v>240000</v>
      </c>
      <c r="G64" s="13"/>
      <c r="H64" s="13"/>
    </row>
    <row r="65" spans="1:8">
      <c r="A65" s="4">
        <v>60</v>
      </c>
      <c r="B65" s="24" t="s">
        <v>19</v>
      </c>
      <c r="C65" s="5" t="s">
        <v>6</v>
      </c>
      <c r="D65" s="6">
        <v>2000</v>
      </c>
      <c r="E65" s="6">
        <v>50</v>
      </c>
      <c r="F65" s="12">
        <f t="shared" si="4"/>
        <v>100000</v>
      </c>
      <c r="G65" s="13"/>
      <c r="H65" s="13"/>
    </row>
    <row r="66" spans="1:8">
      <c r="A66" s="4">
        <v>61</v>
      </c>
      <c r="B66" s="24" t="s">
        <v>20</v>
      </c>
      <c r="C66" s="5" t="s">
        <v>6</v>
      </c>
      <c r="D66" s="6">
        <v>2000</v>
      </c>
      <c r="E66" s="6">
        <v>100</v>
      </c>
      <c r="F66" s="12">
        <f t="shared" si="4"/>
        <v>200000</v>
      </c>
      <c r="G66" s="13"/>
      <c r="H66" s="13"/>
    </row>
    <row r="67" spans="1:8" ht="28.5" customHeight="1">
      <c r="A67" s="4">
        <v>62</v>
      </c>
      <c r="B67" s="24" t="s">
        <v>21</v>
      </c>
      <c r="C67" s="5" t="s">
        <v>6</v>
      </c>
      <c r="D67" s="6">
        <v>744</v>
      </c>
      <c r="E67" s="6">
        <v>100</v>
      </c>
      <c r="F67" s="12">
        <f t="shared" si="4"/>
        <v>74400</v>
      </c>
      <c r="G67" s="13"/>
      <c r="H67" s="13"/>
    </row>
    <row r="68" spans="1:8">
      <c r="A68" s="4">
        <v>63</v>
      </c>
      <c r="B68" s="3" t="s">
        <v>55</v>
      </c>
      <c r="C68" s="4" t="s">
        <v>6</v>
      </c>
      <c r="D68" s="4">
        <v>2900</v>
      </c>
      <c r="E68" s="29">
        <v>3</v>
      </c>
      <c r="F68" s="22">
        <f>D68*E68</f>
        <v>8700</v>
      </c>
      <c r="G68" s="13"/>
      <c r="H68" s="13"/>
    </row>
    <row r="69" spans="1:8" ht="15" customHeight="1">
      <c r="A69" s="4">
        <v>64</v>
      </c>
      <c r="B69" s="24" t="s">
        <v>22</v>
      </c>
      <c r="C69" s="5" t="s">
        <v>6</v>
      </c>
      <c r="D69" s="6">
        <v>12</v>
      </c>
      <c r="E69" s="6">
        <v>6000</v>
      </c>
      <c r="F69" s="12">
        <f>E69*D69</f>
        <v>72000</v>
      </c>
      <c r="G69" s="13"/>
      <c r="H69" s="13"/>
    </row>
    <row r="70" spans="1:8">
      <c r="A70" s="4">
        <v>65</v>
      </c>
      <c r="B70" s="18" t="s">
        <v>56</v>
      </c>
      <c r="C70" s="17" t="s">
        <v>53</v>
      </c>
      <c r="D70" s="17">
        <v>11000</v>
      </c>
      <c r="E70" s="14">
        <v>1</v>
      </c>
      <c r="F70" s="22">
        <f t="shared" ref="F70:F79" si="5">D70*E70</f>
        <v>11000</v>
      </c>
      <c r="G70" s="13"/>
      <c r="H70" s="13"/>
    </row>
    <row r="71" spans="1:8">
      <c r="A71" s="4">
        <v>66</v>
      </c>
      <c r="B71" s="18" t="s">
        <v>57</v>
      </c>
      <c r="C71" s="17" t="s">
        <v>47</v>
      </c>
      <c r="D71" s="17">
        <v>1700</v>
      </c>
      <c r="E71" s="14">
        <v>20</v>
      </c>
      <c r="F71" s="22">
        <f t="shared" si="5"/>
        <v>34000</v>
      </c>
      <c r="G71" s="13"/>
      <c r="H71" s="13"/>
    </row>
    <row r="72" spans="1:8">
      <c r="A72" s="4">
        <v>67</v>
      </c>
      <c r="B72" s="20" t="s">
        <v>58</v>
      </c>
      <c r="C72" s="17" t="s">
        <v>47</v>
      </c>
      <c r="D72" s="17">
        <v>8000</v>
      </c>
      <c r="E72" s="14">
        <v>10</v>
      </c>
      <c r="F72" s="22">
        <f t="shared" si="5"/>
        <v>80000</v>
      </c>
      <c r="G72" s="13"/>
      <c r="H72" s="13"/>
    </row>
    <row r="73" spans="1:8">
      <c r="A73" s="4">
        <v>68</v>
      </c>
      <c r="B73" s="3" t="s">
        <v>92</v>
      </c>
      <c r="C73" s="17" t="s">
        <v>6</v>
      </c>
      <c r="D73" s="17">
        <v>7000</v>
      </c>
      <c r="E73" s="15">
        <v>5</v>
      </c>
      <c r="F73" s="22">
        <f t="shared" si="5"/>
        <v>35000</v>
      </c>
      <c r="G73" s="13"/>
      <c r="H73" s="13"/>
    </row>
    <row r="74" spans="1:8">
      <c r="A74" s="4">
        <v>69</v>
      </c>
      <c r="B74" s="20" t="s">
        <v>62</v>
      </c>
      <c r="C74" s="17" t="s">
        <v>6</v>
      </c>
      <c r="D74" s="17">
        <v>8200</v>
      </c>
      <c r="E74" s="14">
        <v>10</v>
      </c>
      <c r="F74" s="22">
        <f t="shared" si="5"/>
        <v>82000</v>
      </c>
      <c r="G74" s="13"/>
      <c r="H74" s="13"/>
    </row>
    <row r="75" spans="1:8">
      <c r="A75" s="4">
        <v>70</v>
      </c>
      <c r="B75" s="20" t="s">
        <v>61</v>
      </c>
      <c r="C75" s="17" t="s">
        <v>6</v>
      </c>
      <c r="D75" s="17">
        <v>14400</v>
      </c>
      <c r="E75" s="14">
        <v>5</v>
      </c>
      <c r="F75" s="22">
        <f t="shared" si="5"/>
        <v>72000</v>
      </c>
      <c r="G75" s="13"/>
      <c r="H75" s="13"/>
    </row>
    <row r="76" spans="1:8" ht="30">
      <c r="A76" s="4">
        <v>71</v>
      </c>
      <c r="B76" s="20" t="s">
        <v>95</v>
      </c>
      <c r="C76" s="28" t="s">
        <v>6</v>
      </c>
      <c r="D76" s="28">
        <v>26000</v>
      </c>
      <c r="E76" s="14">
        <v>2</v>
      </c>
      <c r="F76" s="22">
        <f t="shared" si="5"/>
        <v>52000</v>
      </c>
      <c r="G76" s="13"/>
      <c r="H76" s="13"/>
    </row>
    <row r="77" spans="1:8" ht="30">
      <c r="A77" s="4">
        <v>72</v>
      </c>
      <c r="B77" s="20" t="s">
        <v>90</v>
      </c>
      <c r="C77" s="31" t="s">
        <v>6</v>
      </c>
      <c r="D77" s="31">
        <v>12000</v>
      </c>
      <c r="E77" s="14">
        <v>2</v>
      </c>
      <c r="F77" s="22">
        <f t="shared" si="5"/>
        <v>24000</v>
      </c>
      <c r="G77" s="13"/>
      <c r="H77" s="13"/>
    </row>
    <row r="78" spans="1:8">
      <c r="A78" s="4">
        <v>73</v>
      </c>
      <c r="B78" s="20" t="s">
        <v>93</v>
      </c>
      <c r="C78" s="32" t="s">
        <v>6</v>
      </c>
      <c r="D78" s="32">
        <v>3000</v>
      </c>
      <c r="E78" s="14">
        <v>1</v>
      </c>
      <c r="F78" s="22">
        <f t="shared" si="5"/>
        <v>3000</v>
      </c>
      <c r="G78" s="13"/>
      <c r="H78" s="13"/>
    </row>
    <row r="79" spans="1:8">
      <c r="A79" s="4">
        <v>74</v>
      </c>
      <c r="B79" s="20" t="s">
        <v>94</v>
      </c>
      <c r="C79" s="32" t="s">
        <v>6</v>
      </c>
      <c r="D79" s="32">
        <v>3000</v>
      </c>
      <c r="E79" s="14">
        <v>1</v>
      </c>
      <c r="F79" s="22">
        <f t="shared" si="5"/>
        <v>3000</v>
      </c>
      <c r="G79" s="13"/>
      <c r="H79" s="13"/>
    </row>
    <row r="80" spans="1:8">
      <c r="A80" s="4"/>
      <c r="B80" s="11" t="s">
        <v>25</v>
      </c>
      <c r="C80" s="9"/>
      <c r="D80" s="9"/>
      <c r="E80" s="4"/>
      <c r="F80" s="10">
        <f>SUM(F6:F79)</f>
        <v>12949900</v>
      </c>
      <c r="G80" s="8" t="e">
        <f>SUM(G6:G29)</f>
        <v>#REF!</v>
      </c>
      <c r="H80" s="8" t="e">
        <f>SUM(H6:H29)</f>
        <v>#REF!</v>
      </c>
    </row>
    <row r="83" spans="2:4">
      <c r="B83" s="21" t="s">
        <v>28</v>
      </c>
      <c r="C83" s="25" t="s">
        <v>29</v>
      </c>
      <c r="D83" s="25"/>
    </row>
  </sheetData>
  <sortState ref="B7:F91">
    <sortCondition ref="B6"/>
  </sortState>
  <mergeCells count="7">
    <mergeCell ref="G4:H4"/>
    <mergeCell ref="G3:H3"/>
    <mergeCell ref="A3:A5"/>
    <mergeCell ref="B3:B5"/>
    <mergeCell ref="C3:C5"/>
    <mergeCell ref="D3:D5"/>
    <mergeCell ref="E3:F4"/>
  </mergeCells>
  <pageMargins left="0.15748031496062992" right="0.19685039370078741" top="0.19685039370078741" bottom="0.19685039370078741" header="0.51181102362204722" footer="0.51181102362204722"/>
  <pageSetup paperSize="9" scale="65" orientation="portrait" r:id="rId1"/>
  <headerFooter alignWithMargins="0"/>
  <ignoredErrors>
    <ignoredError sqref="F7:F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имн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2019-04-11T09:39:47Z</cp:lastPrinted>
  <dcterms:created xsi:type="dcterms:W3CDTF">2019-02-20T02:41:12Z</dcterms:created>
  <dcterms:modified xsi:type="dcterms:W3CDTF">2019-04-11T09:40:55Z</dcterms:modified>
</cp:coreProperties>
</file>