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прочие (10)" sheetId="1" r:id="rId1"/>
  </sheets>
  <calcPr calcId="124519"/>
</workbook>
</file>

<file path=xl/calcChain.xml><?xml version="1.0" encoding="utf-8"?>
<calcChain xmlns="http://schemas.openxmlformats.org/spreadsheetml/2006/main">
  <c r="AH73" i="1"/>
  <c r="AG73"/>
  <c r="R73"/>
  <c r="M73"/>
  <c r="L73"/>
  <c r="K73"/>
  <c r="G73"/>
  <c r="AI73" s="1"/>
  <c r="F73"/>
  <c r="AH72"/>
  <c r="AG72"/>
  <c r="R72"/>
  <c r="M72"/>
  <c r="L72"/>
  <c r="K72"/>
  <c r="G72"/>
  <c r="AI72" s="1"/>
  <c r="F72"/>
  <c r="AH71"/>
  <c r="AG71"/>
  <c r="R71"/>
  <c r="M71"/>
  <c r="L71"/>
  <c r="K71"/>
  <c r="G71"/>
  <c r="AI71" s="1"/>
  <c r="F71"/>
  <c r="AH70"/>
  <c r="AG70"/>
  <c r="R70"/>
  <c r="M70"/>
  <c r="L70"/>
  <c r="K70"/>
  <c r="G70"/>
  <c r="AI70" s="1"/>
  <c r="F70"/>
  <c r="AH69"/>
  <c r="AG69"/>
  <c r="R69"/>
  <c r="M69"/>
  <c r="L69"/>
  <c r="K69"/>
  <c r="G69"/>
  <c r="AI69" s="1"/>
  <c r="F69"/>
  <c r="AH68"/>
  <c r="AG68"/>
  <c r="R68"/>
  <c r="M68"/>
  <c r="L68"/>
  <c r="K68"/>
  <c r="G68"/>
  <c r="AI68" s="1"/>
  <c r="F68"/>
  <c r="AH67"/>
  <c r="AG67"/>
  <c r="R67"/>
  <c r="M67"/>
  <c r="L67"/>
  <c r="K67"/>
  <c r="G67"/>
  <c r="AI67" s="1"/>
  <c r="F67"/>
  <c r="AH66"/>
  <c r="AG66"/>
  <c r="R66"/>
  <c r="M66"/>
  <c r="L66"/>
  <c r="K66"/>
  <c r="G66"/>
  <c r="AI66" s="1"/>
  <c r="F66"/>
  <c r="AH65"/>
  <c r="AG65"/>
  <c r="R65"/>
  <c r="M65"/>
  <c r="L65"/>
  <c r="K65"/>
  <c r="G65"/>
  <c r="AI65" s="1"/>
  <c r="F65"/>
  <c r="AH64"/>
  <c r="AG64"/>
  <c r="R64"/>
  <c r="M64"/>
  <c r="L64"/>
  <c r="K64"/>
  <c r="G64"/>
  <c r="AI64" s="1"/>
  <c r="F64"/>
  <c r="AH63"/>
  <c r="AG63"/>
  <c r="R63"/>
  <c r="M63"/>
  <c r="L63"/>
  <c r="K63"/>
  <c r="G63"/>
  <c r="AI63" s="1"/>
  <c r="F63"/>
  <c r="AH62"/>
  <c r="AG62"/>
  <c r="AF62"/>
  <c r="AB62"/>
  <c r="AA62"/>
  <c r="Z62"/>
  <c r="U62"/>
  <c r="S62"/>
  <c r="R62"/>
  <c r="N62"/>
  <c r="M62"/>
  <c r="L62"/>
  <c r="K62"/>
  <c r="G62"/>
  <c r="AI62" s="1"/>
  <c r="F62"/>
  <c r="AH61"/>
  <c r="AG61"/>
  <c r="AF61"/>
  <c r="AB61"/>
  <c r="AA61"/>
  <c r="Z61"/>
  <c r="U61"/>
  <c r="S61"/>
  <c r="R61"/>
  <c r="N61"/>
  <c r="M61"/>
  <c r="L61"/>
  <c r="K61"/>
  <c r="G61"/>
  <c r="F61"/>
  <c r="AH60"/>
  <c r="AG60"/>
  <c r="AF60"/>
  <c r="AB60"/>
  <c r="AA60"/>
  <c r="Z60"/>
  <c r="U60"/>
  <c r="S60"/>
  <c r="R60"/>
  <c r="N60"/>
  <c r="M60"/>
  <c r="L60"/>
  <c r="K60"/>
  <c r="G60"/>
  <c r="F60"/>
  <c r="AH59"/>
  <c r="AG59"/>
  <c r="AF59"/>
  <c r="AB59"/>
  <c r="AA59"/>
  <c r="Z59"/>
  <c r="U59"/>
  <c r="T59"/>
  <c r="R59"/>
  <c r="N59"/>
  <c r="M59"/>
  <c r="L59"/>
  <c r="K59"/>
  <c r="G59"/>
  <c r="AI59" s="1"/>
  <c r="F59"/>
  <c r="AH58"/>
  <c r="AG58"/>
  <c r="AF58"/>
  <c r="AB58"/>
  <c r="AA58"/>
  <c r="Z58"/>
  <c r="U58"/>
  <c r="T58"/>
  <c r="R58"/>
  <c r="N58"/>
  <c r="M58"/>
  <c r="L58"/>
  <c r="K58"/>
  <c r="G58"/>
  <c r="AI58" s="1"/>
  <c r="F58"/>
  <c r="AH57"/>
  <c r="AG57"/>
  <c r="AF57"/>
  <c r="AB57"/>
  <c r="AA57"/>
  <c r="Z57"/>
  <c r="U57"/>
  <c r="T57"/>
  <c r="R57"/>
  <c r="N57"/>
  <c r="M57"/>
  <c r="L57"/>
  <c r="K57"/>
  <c r="G57"/>
  <c r="F57"/>
  <c r="AH56"/>
  <c r="AG56"/>
  <c r="AF56"/>
  <c r="AB56"/>
  <c r="AA56"/>
  <c r="Z56"/>
  <c r="U56"/>
  <c r="T56"/>
  <c r="R56"/>
  <c r="N56"/>
  <c r="M56"/>
  <c r="L56"/>
  <c r="K56"/>
  <c r="G56"/>
  <c r="F56"/>
  <c r="AH55"/>
  <c r="AG55"/>
  <c r="AF55"/>
  <c r="AB55"/>
  <c r="AA55"/>
  <c r="Z55"/>
  <c r="U55"/>
  <c r="T55"/>
  <c r="R55"/>
  <c r="N55"/>
  <c r="M55"/>
  <c r="L55"/>
  <c r="K55"/>
  <c r="G55"/>
  <c r="AI55" s="1"/>
  <c r="F55"/>
  <c r="AH54"/>
  <c r="AG54"/>
  <c r="AF54"/>
  <c r="AB54"/>
  <c r="AA54"/>
  <c r="Z54"/>
  <c r="U54"/>
  <c r="T54"/>
  <c r="R54"/>
  <c r="N54"/>
  <c r="M54"/>
  <c r="L54"/>
  <c r="K54"/>
  <c r="G54"/>
  <c r="AI54" s="1"/>
  <c r="F54"/>
  <c r="AH53"/>
  <c r="AG53"/>
  <c r="AF53"/>
  <c r="AB53"/>
  <c r="AA53"/>
  <c r="Z53"/>
  <c r="U53"/>
  <c r="T53"/>
  <c r="R53"/>
  <c r="N53"/>
  <c r="M53"/>
  <c r="L53"/>
  <c r="K53"/>
  <c r="G53"/>
  <c r="F53"/>
  <c r="AH52"/>
  <c r="AG52"/>
  <c r="AF52"/>
  <c r="AB52"/>
  <c r="AI52" s="1"/>
  <c r="AA52"/>
  <c r="Z52"/>
  <c r="U52"/>
  <c r="T52"/>
  <c r="R52"/>
  <c r="N52"/>
  <c r="F52"/>
  <c r="AH51"/>
  <c r="AG51"/>
  <c r="AF51"/>
  <c r="AB51"/>
  <c r="AI51" s="1"/>
  <c r="AA51"/>
  <c r="Z51"/>
  <c r="U51"/>
  <c r="T51"/>
  <c r="R51"/>
  <c r="N51"/>
  <c r="F51"/>
  <c r="AH50"/>
  <c r="AG50"/>
  <c r="Y50"/>
  <c r="U50"/>
  <c r="M50"/>
  <c r="L50"/>
  <c r="K50"/>
  <c r="G50"/>
  <c r="AI50" s="1"/>
  <c r="F50"/>
  <c r="AH49"/>
  <c r="AG49"/>
  <c r="M49"/>
  <c r="L49"/>
  <c r="K49"/>
  <c r="G49"/>
  <c r="AI49" s="1"/>
  <c r="F49"/>
  <c r="AH48"/>
  <c r="AG48"/>
  <c r="M48"/>
  <c r="L48"/>
  <c r="K48"/>
  <c r="G48"/>
  <c r="AI48" s="1"/>
  <c r="F48"/>
  <c r="AH47"/>
  <c r="AG47"/>
  <c r="M47"/>
  <c r="L47"/>
  <c r="K47"/>
  <c r="G47"/>
  <c r="AI47" s="1"/>
  <c r="F47"/>
  <c r="AH46"/>
  <c r="AG46"/>
  <c r="M46"/>
  <c r="L46"/>
  <c r="K46"/>
  <c r="G46"/>
  <c r="AI46" s="1"/>
  <c r="F46"/>
  <c r="AH45"/>
  <c r="AG45"/>
  <c r="M45"/>
  <c r="L45"/>
  <c r="K45"/>
  <c r="G45"/>
  <c r="F45"/>
  <c r="AH44"/>
  <c r="AG44"/>
  <c r="M44"/>
  <c r="L44"/>
  <c r="K44"/>
  <c r="G44"/>
  <c r="AI44" s="1"/>
  <c r="F44"/>
  <c r="AH43"/>
  <c r="AG43"/>
  <c r="Y43"/>
  <c r="U43"/>
  <c r="M43"/>
  <c r="L43"/>
  <c r="K43"/>
  <c r="G43"/>
  <c r="AI43" s="1"/>
  <c r="F43"/>
  <c r="AH42"/>
  <c r="AG42"/>
  <c r="AF42"/>
  <c r="AB42"/>
  <c r="AA42"/>
  <c r="Z42"/>
  <c r="U42"/>
  <c r="S42"/>
  <c r="R42"/>
  <c r="N42"/>
  <c r="M42"/>
  <c r="L42"/>
  <c r="K42"/>
  <c r="G42"/>
  <c r="F42"/>
  <c r="AH41"/>
  <c r="AG41"/>
  <c r="M41"/>
  <c r="L41"/>
  <c r="K41"/>
  <c r="G41"/>
  <c r="AI41" s="1"/>
  <c r="F41"/>
  <c r="AH40"/>
  <c r="AG40"/>
  <c r="M40"/>
  <c r="L40"/>
  <c r="K40"/>
  <c r="G40"/>
  <c r="AI40" s="1"/>
  <c r="F40"/>
  <c r="AH39"/>
  <c r="AG39"/>
  <c r="M39"/>
  <c r="L39"/>
  <c r="K39"/>
  <c r="G39"/>
  <c r="AI39" s="1"/>
  <c r="F39"/>
  <c r="AH38"/>
  <c r="AG38"/>
  <c r="M38"/>
  <c r="L38"/>
  <c r="K38"/>
  <c r="G38"/>
  <c r="AI38" s="1"/>
  <c r="F38"/>
  <c r="AH37"/>
  <c r="AG37"/>
  <c r="M37"/>
  <c r="L37"/>
  <c r="K37"/>
  <c r="G37"/>
  <c r="AI37" s="1"/>
  <c r="F37"/>
  <c r="AH36"/>
  <c r="AG36"/>
  <c r="M36"/>
  <c r="L36"/>
  <c r="K36"/>
  <c r="G36"/>
  <c r="AI36" s="1"/>
  <c r="F36"/>
  <c r="AH35"/>
  <c r="AG35"/>
  <c r="AF35"/>
  <c r="AB35"/>
  <c r="AA35"/>
  <c r="Z35"/>
  <c r="U35"/>
  <c r="S35"/>
  <c r="R35"/>
  <c r="N35"/>
  <c r="M35"/>
  <c r="L35"/>
  <c r="K35"/>
  <c r="G35"/>
  <c r="F35"/>
  <c r="AH34"/>
  <c r="AG34"/>
  <c r="AF34"/>
  <c r="AB34"/>
  <c r="AA34"/>
  <c r="Z34"/>
  <c r="U34"/>
  <c r="S34"/>
  <c r="R34"/>
  <c r="N34"/>
  <c r="M34"/>
  <c r="L34"/>
  <c r="K34"/>
  <c r="G34"/>
  <c r="F34"/>
  <c r="AH33"/>
  <c r="AG33"/>
  <c r="M33"/>
  <c r="L33"/>
  <c r="K33"/>
  <c r="G33"/>
  <c r="AI33" s="1"/>
  <c r="F33"/>
  <c r="AH32"/>
  <c r="AG32"/>
  <c r="M32"/>
  <c r="L32"/>
  <c r="K32"/>
  <c r="G32"/>
  <c r="AI32" s="1"/>
  <c r="F32"/>
  <c r="AH31"/>
  <c r="AG31"/>
  <c r="M31"/>
  <c r="L31"/>
  <c r="K31"/>
  <c r="G31"/>
  <c r="AI31" s="1"/>
  <c r="F31"/>
  <c r="AH30"/>
  <c r="AG30"/>
  <c r="M30"/>
  <c r="L30"/>
  <c r="K30"/>
  <c r="G30"/>
  <c r="AI30" s="1"/>
  <c r="F30"/>
  <c r="AH29"/>
  <c r="AG29"/>
  <c r="M29"/>
  <c r="L29"/>
  <c r="K29"/>
  <c r="G29"/>
  <c r="AI29" s="1"/>
  <c r="F29"/>
  <c r="AH28"/>
  <c r="AG28"/>
  <c r="M28"/>
  <c r="L28"/>
  <c r="K28"/>
  <c r="G28"/>
  <c r="AI28" s="1"/>
  <c r="F28"/>
  <c r="AH27"/>
  <c r="AG27"/>
  <c r="M27"/>
  <c r="L27"/>
  <c r="K27"/>
  <c r="G27"/>
  <c r="AI27" s="1"/>
  <c r="F27"/>
  <c r="AH26"/>
  <c r="AG26"/>
  <c r="M26"/>
  <c r="L26"/>
  <c r="K26"/>
  <c r="G26"/>
  <c r="AI26" s="1"/>
  <c r="F26"/>
  <c r="AH25"/>
  <c r="AG25"/>
  <c r="AF25"/>
  <c r="AB25"/>
  <c r="AA25"/>
  <c r="Z25"/>
  <c r="U25"/>
  <c r="S25"/>
  <c r="R25"/>
  <c r="N25"/>
  <c r="M25"/>
  <c r="L25"/>
  <c r="K25"/>
  <c r="G25"/>
  <c r="AI25" s="1"/>
  <c r="F25"/>
  <c r="AH24"/>
  <c r="AG24"/>
  <c r="AF24"/>
  <c r="AB24"/>
  <c r="AA24"/>
  <c r="Z24"/>
  <c r="U24"/>
  <c r="S24"/>
  <c r="R24"/>
  <c r="N24"/>
  <c r="M24"/>
  <c r="L24"/>
  <c r="K24"/>
  <c r="G24"/>
  <c r="AI24" s="1"/>
  <c r="F24"/>
  <c r="AH23"/>
  <c r="AG23"/>
  <c r="R23"/>
  <c r="N23"/>
  <c r="M23"/>
  <c r="L23"/>
  <c r="K23"/>
  <c r="G23"/>
  <c r="AI23" s="1"/>
  <c r="F23"/>
  <c r="AH22"/>
  <c r="AG22"/>
  <c r="AF22"/>
  <c r="AB22"/>
  <c r="AA22"/>
  <c r="Z22"/>
  <c r="U22"/>
  <c r="T22"/>
  <c r="R22"/>
  <c r="N22"/>
  <c r="M22"/>
  <c r="L22"/>
  <c r="K22"/>
  <c r="G22"/>
  <c r="AI22" s="1"/>
  <c r="F22"/>
  <c r="AH21"/>
  <c r="AG21"/>
  <c r="AF21"/>
  <c r="AB21"/>
  <c r="AA21"/>
  <c r="Z21"/>
  <c r="U21"/>
  <c r="T21"/>
  <c r="R21"/>
  <c r="N21"/>
  <c r="M21"/>
  <c r="L21"/>
  <c r="K21"/>
  <c r="G21"/>
  <c r="F21"/>
  <c r="AH20"/>
  <c r="AG20"/>
  <c r="AF20"/>
  <c r="AB20"/>
  <c r="AA20"/>
  <c r="Z20"/>
  <c r="U20"/>
  <c r="T20"/>
  <c r="R20"/>
  <c r="N20"/>
  <c r="M20"/>
  <c r="L20"/>
  <c r="K20"/>
  <c r="G20"/>
  <c r="F20"/>
  <c r="AH19"/>
  <c r="AG19"/>
  <c r="AF19"/>
  <c r="AB19"/>
  <c r="AA19"/>
  <c r="Z19"/>
  <c r="U19"/>
  <c r="T19"/>
  <c r="R19"/>
  <c r="N19"/>
  <c r="M19"/>
  <c r="L19"/>
  <c r="K19"/>
  <c r="G19"/>
  <c r="AI19" s="1"/>
  <c r="F19"/>
  <c r="AH18"/>
  <c r="AG18"/>
  <c r="AF18"/>
  <c r="AB18"/>
  <c r="AA18"/>
  <c r="Z18"/>
  <c r="U18"/>
  <c r="T18"/>
  <c r="R18"/>
  <c r="N18"/>
  <c r="M18"/>
  <c r="L18"/>
  <c r="K18"/>
  <c r="G18"/>
  <c r="AI18" s="1"/>
  <c r="F18"/>
  <c r="AH17"/>
  <c r="AG17"/>
  <c r="AF17"/>
  <c r="AB17"/>
  <c r="AA17"/>
  <c r="Z17"/>
  <c r="U17"/>
  <c r="T17"/>
  <c r="R17"/>
  <c r="N17"/>
  <c r="M17"/>
  <c r="L17"/>
  <c r="K17"/>
  <c r="G17"/>
  <c r="F17"/>
  <c r="AH16"/>
  <c r="AG16"/>
  <c r="AF16"/>
  <c r="AB16"/>
  <c r="AA16"/>
  <c r="Z16"/>
  <c r="U16"/>
  <c r="T16"/>
  <c r="R16"/>
  <c r="N16"/>
  <c r="M16"/>
  <c r="L16"/>
  <c r="K16"/>
  <c r="G16"/>
  <c r="F16"/>
  <c r="AH15"/>
  <c r="AG15"/>
  <c r="AF15"/>
  <c r="AB15"/>
  <c r="AA15"/>
  <c r="Z15"/>
  <c r="U15"/>
  <c r="T15"/>
  <c r="R15"/>
  <c r="N15"/>
  <c r="M15"/>
  <c r="L15"/>
  <c r="K15"/>
  <c r="G15"/>
  <c r="AI15" s="1"/>
  <c r="F15"/>
  <c r="AH14"/>
  <c r="AG14"/>
  <c r="AF14"/>
  <c r="AB14"/>
  <c r="AA14"/>
  <c r="Z14"/>
  <c r="U14"/>
  <c r="T14"/>
  <c r="R14"/>
  <c r="N14"/>
  <c r="M14"/>
  <c r="L14"/>
  <c r="K14"/>
  <c r="G14"/>
  <c r="AI14" s="1"/>
  <c r="F14"/>
  <c r="AH13"/>
  <c r="AG13"/>
  <c r="AF13"/>
  <c r="AB13"/>
  <c r="AA13"/>
  <c r="Z13"/>
  <c r="U13"/>
  <c r="T13"/>
  <c r="R13"/>
  <c r="N13"/>
  <c r="M13"/>
  <c r="L13"/>
  <c r="K13"/>
  <c r="G13"/>
  <c r="F13"/>
  <c r="AH12"/>
  <c r="AG12"/>
  <c r="AF12"/>
  <c r="AB12"/>
  <c r="AA12"/>
  <c r="Z12"/>
  <c r="U12"/>
  <c r="T12"/>
  <c r="R12"/>
  <c r="N12"/>
  <c r="M12"/>
  <c r="L12"/>
  <c r="K12"/>
  <c r="G12"/>
  <c r="F12"/>
  <c r="AH11"/>
  <c r="AG11"/>
  <c r="AF11"/>
  <c r="AB11"/>
  <c r="AA11"/>
  <c r="Z11"/>
  <c r="U11"/>
  <c r="T11"/>
  <c r="R11"/>
  <c r="N11"/>
  <c r="M11"/>
  <c r="L11"/>
  <c r="K11"/>
  <c r="K74" s="1"/>
  <c r="G11"/>
  <c r="AI11" s="1"/>
  <c r="F11"/>
  <c r="AH10"/>
  <c r="AG10"/>
  <c r="AF10"/>
  <c r="AB10"/>
  <c r="AA10"/>
  <c r="Z10"/>
  <c r="U10"/>
  <c r="T10"/>
  <c r="R10"/>
  <c r="N10"/>
  <c r="M10"/>
  <c r="L10"/>
  <c r="K10"/>
  <c r="G10"/>
  <c r="AI10" s="1"/>
  <c r="F10"/>
  <c r="AH9"/>
  <c r="AG9"/>
  <c r="AF9"/>
  <c r="AB9"/>
  <c r="AA9"/>
  <c r="Z9"/>
  <c r="U9"/>
  <c r="T9"/>
  <c r="R9"/>
  <c r="N9"/>
  <c r="M9"/>
  <c r="L9"/>
  <c r="K9"/>
  <c r="G9"/>
  <c r="F9"/>
  <c r="AH8"/>
  <c r="AG8"/>
  <c r="AF8"/>
  <c r="AB8"/>
  <c r="AA8"/>
  <c r="T8"/>
  <c r="R8"/>
  <c r="N8"/>
  <c r="M8"/>
  <c r="L8"/>
  <c r="K8"/>
  <c r="G8"/>
  <c r="AI8" s="1"/>
  <c r="F8"/>
  <c r="AH7"/>
  <c r="AG7"/>
  <c r="M7"/>
  <c r="L7"/>
  <c r="K7"/>
  <c r="G7"/>
  <c r="AI7" s="1"/>
  <c r="F7"/>
  <c r="AH6"/>
  <c r="AG6"/>
  <c r="AF6"/>
  <c r="AB6"/>
  <c r="AA6"/>
  <c r="Z6"/>
  <c r="U6"/>
  <c r="S6"/>
  <c r="R6"/>
  <c r="N6"/>
  <c r="M6"/>
  <c r="L6"/>
  <c r="L74" s="1"/>
  <c r="K6"/>
  <c r="G6"/>
  <c r="F6"/>
  <c r="F74" s="1"/>
  <c r="AI6" l="1"/>
  <c r="AI12"/>
  <c r="AI16"/>
  <c r="AI20"/>
  <c r="AI34"/>
  <c r="AI42"/>
  <c r="AI56"/>
  <c r="AI60"/>
  <c r="AI9"/>
  <c r="AI13"/>
  <c r="AI17"/>
  <c r="AI21"/>
  <c r="AI35"/>
  <c r="AI53"/>
  <c r="AI57"/>
  <c r="AI61"/>
  <c r="AG74"/>
  <c r="AH74"/>
  <c r="AJ8"/>
  <c r="AJ12"/>
  <c r="AJ16"/>
  <c r="AJ20"/>
  <c r="AJ24"/>
  <c r="AJ28"/>
  <c r="AJ32"/>
  <c r="AJ36"/>
  <c r="AJ40"/>
  <c r="AJ44"/>
  <c r="AJ46"/>
  <c r="AJ50"/>
  <c r="AJ54"/>
  <c r="AJ58"/>
  <c r="AJ62"/>
  <c r="AJ66"/>
  <c r="AJ70"/>
  <c r="AJ15"/>
  <c r="AJ27"/>
  <c r="AJ39"/>
  <c r="AJ43"/>
  <c r="AJ65"/>
  <c r="AJ69"/>
  <c r="AJ9"/>
  <c r="AJ13"/>
  <c r="AJ17"/>
  <c r="AJ21"/>
  <c r="AJ25"/>
  <c r="AJ29"/>
  <c r="AJ33"/>
  <c r="AJ37"/>
  <c r="AJ41"/>
  <c r="AJ45"/>
  <c r="AJ47"/>
  <c r="AJ51"/>
  <c r="AJ55"/>
  <c r="AJ59"/>
  <c r="AJ63"/>
  <c r="AJ67"/>
  <c r="AJ71"/>
  <c r="AJ7"/>
  <c r="AJ11"/>
  <c r="AJ19"/>
  <c r="AJ23"/>
  <c r="AJ31"/>
  <c r="AJ35"/>
  <c r="AJ49"/>
  <c r="AJ53"/>
  <c r="AJ57"/>
  <c r="AJ61"/>
  <c r="AJ73"/>
  <c r="AJ6"/>
  <c r="AJ10"/>
  <c r="AJ14"/>
  <c r="AJ18"/>
  <c r="AJ22"/>
  <c r="AJ26"/>
  <c r="AJ34"/>
  <c r="AJ38"/>
  <c r="AJ42"/>
  <c r="AJ48"/>
  <c r="AJ52"/>
  <c r="AJ56"/>
  <c r="AJ60"/>
  <c r="AJ64"/>
  <c r="AJ68"/>
  <c r="AJ72"/>
  <c r="AJ30"/>
  <c r="AJ74" l="1"/>
</calcChain>
</file>

<file path=xl/sharedStrings.xml><?xml version="1.0" encoding="utf-8"?>
<sst xmlns="http://schemas.openxmlformats.org/spreadsheetml/2006/main" count="192" uniqueCount="103">
  <si>
    <t>График поставки на 2019 год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</si>
  <si>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</si>
  <si>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</si>
  <si>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</si>
  <si>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</si>
  <si>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</si>
  <si>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</si>
  <si>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</si>
  <si>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</si>
  <si>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</si>
  <si>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</si>
  <si>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</si>
  <si>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</si>
  <si>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</si>
  <si>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</si>
  <si>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</si>
  <si>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</si>
  <si>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</si>
  <si>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</si>
  <si>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</si>
  <si>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</si>
  <si>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</si>
  <si>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</si>
  <si>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</si>
  <si>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</si>
  <si>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</si>
  <si>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</si>
  <si>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набор реагентов ИХ выявленгие антител к вирусу имуннодефицита 1 и 2  типа в сыворотке или цельной крови ИХА-ВИЧ 1/2 фактор</t>
  </si>
  <si>
    <t>Нить хирургическая нерассасывающаяся капроновая USP2/5Metric 75см, HR-55мм</t>
  </si>
  <si>
    <t>Пакет медицинский класс А из полиэтилена низкого давления . Размер 700*800мм 60л, плотность не менее 20 мкм</t>
  </si>
  <si>
    <t>Пакет медицинский класс В из полиэтилена низкого давления . Размер 700*800мм 60л, плотность не менее 20 мкм</t>
  </si>
  <si>
    <t>Пинцет биполярный изогнутый р-р 2,0 мм, длина 22см, многоразовый, автоклавируемый, разъем европейского типа</t>
  </si>
  <si>
    <t>Пинцет биполярный изогнутый р-р 1,0 длина 22см, многоразовый, автоклавируемый, разъем европейского типа</t>
  </si>
  <si>
    <t>Пинцет биполярный прямой антипригарный р-р 2,0 длина 20см</t>
  </si>
  <si>
    <t>Пинцет биполярный прямой антипригарный р-р 1,5 длина 18см</t>
  </si>
  <si>
    <t>Пинцет биполярный прямой р-р 2,0 длина 18см</t>
  </si>
  <si>
    <t>Зажим Жома (кишечная) прямой длина 25см</t>
  </si>
  <si>
    <t>Зажим Жома (кишечная) изогнутый длина 25см</t>
  </si>
  <si>
    <t>Спиртовая салфетка из безворсового нетканого материала, пропитанного изопропиловым спиртом, однократного применения 65*60 мм</t>
  </si>
  <si>
    <t>Система для вливания инфузионных растворов стерильная, однократного применения, игла 21 G (0,8 x 38 mm)</t>
  </si>
  <si>
    <t>Скальпель с защитным колпачком</t>
  </si>
  <si>
    <t>Стекло предметное шлифованные края поле для записи 25,4*76,2мм толщина 1мм-1,2мм</t>
  </si>
  <si>
    <t>Палочка стеклянная. Длина 220мм. Диаметр 5мм.</t>
  </si>
  <si>
    <t>Силиконовые импланты №275 Mammary implant REF 30736-275 A=11,3см, B=11,3см, C=4,9см, D=6,6см. Объем 275мл.</t>
  </si>
  <si>
    <t>тест полоски  к глюкометру Accu-Chek Activ №50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</si>
  <si>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</si>
  <si>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</si>
  <si>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</si>
  <si>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Трубка эндотрахеальная с манжетой низкого давления, одноразового применения, стерильная ID 8,0мм, OD 10,9мм, диаметр манжеты 26мм.</t>
  </si>
  <si>
    <t>Трубка эндотрахеальная с манжетой низкого давления, одноразового применения, стерильная ID 8,5мм, OD 11,5мм, диаметр манжеты 26мм.</t>
  </si>
  <si>
    <t>Трубка эндотрахеальная с манжетой низкого давления, одноразового применения, стерильная ID 9,0мм, OD 12,1, диаметр манжеты 28мм</t>
  </si>
  <si>
    <t>Фиксатор эндотрахеальной трубки, однократного применения</t>
  </si>
  <si>
    <t>Шприц инъекционные трехкомпонентный инсулиновый стерильный однократного применения 1мл (100 IU) съемная игла 30G х 1/2</t>
  </si>
  <si>
    <t>Электрод-нож монополярный изогнутый длина 7см, многоразовый, автоклавируемый, посадочный диаметр 2,4 мм</t>
  </si>
  <si>
    <t>Электрод-нож монополярный прямой тонкий длина 7см, многоразовый, автоклавируемый, посадочный диаметр 2,4 мм</t>
  </si>
  <si>
    <t>Электрод-нож монополярный прямой модифицированный длинна 10см, многоразовый, автоклавируемый, посадочный диаметр 2,4 мм</t>
  </si>
  <si>
    <t>Электрод-нож монополярный изогнутый модифицированный длинна 15см, многоразовый, автоклавируемый, посадочный диаметр 2,4 мм</t>
  </si>
  <si>
    <t>Электрод-шар монополярный прямой р-р 4 мм длина 5,5 см, многоразовый, автоклавируемый, посадочный диаметр 2,4 мм</t>
  </si>
  <si>
    <t>Нейтральные электроды (пациента) из токопроводящей резины многоразовый Фотек с кабелем</t>
  </si>
  <si>
    <t>Электроды ЭКГ одноразовые нестерильные: диаметром 60 мм (длительного пользования).</t>
  </si>
  <si>
    <t>№ лота</t>
  </si>
  <si>
    <t>Итого</t>
  </si>
  <si>
    <t xml:space="preserve">Наименование
</t>
  </si>
  <si>
    <t>Набор для эпидуральной анестезии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</si>
  <si>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2, метрика 5, длина нити не менее 75 см. 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</si>
  <si>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1, метрика 4, длина нити не менее 75 см. 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</si>
  <si>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2/0, метрика 3, длина нити не менее 75 см. Игла колющая длиной 45 мм +/- 1мм, ½ окружности. 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</si>
  <si>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2/0, метрика 3, длина нити не менее 75 см. Игла режущая длиной 45 мм +/- 1мм, ½ окружности. </t>
  </si>
  <si>
    <t xml:space="preserve">Облучатель бактерицидный настенный ОБН-150 2х30 с двумя лампами. </t>
  </si>
  <si>
    <t xml:space="preserve">Роторасширитель с кремальерой 190 мм  бранши изогнуты на концах </t>
  </si>
  <si>
    <t xml:space="preserve">Спираль внутриматочная из гибкого полиэтилена с добавлением сульфата бария для обеспечения рентген-контрастности. </t>
  </si>
  <si>
    <t>Термометр медицинский ртутный максимальный стеклянный</t>
  </si>
  <si>
    <t xml:space="preserve">Тонометр механический ударопрочный. </t>
  </si>
  <si>
    <t xml:space="preserve">Бесконтактный инфракрасный термометр для измерения температуры. </t>
  </si>
  <si>
    <t xml:space="preserve">Увлажнитель кислорода из термостойкого пластика с ротаметром. </t>
  </si>
  <si>
    <t xml:space="preserve">Фильтр КСКФ-3 круглый. </t>
  </si>
  <si>
    <t xml:space="preserve">Фильтр КСКФ-6 круглый. </t>
  </si>
  <si>
    <t xml:space="preserve">Аспирационная емкость из автоклавируемого поликарбоната для электроотсасывателя Элема-Н БП2500. Объем 2,5л. </t>
  </si>
  <si>
    <t xml:space="preserve">Держатель биполярных электродов ЕН330Е. </t>
  </si>
  <si>
    <t xml:space="preserve">Держатель монополярных электродов ЕН341-3. </t>
  </si>
  <si>
    <t xml:space="preserve">Электроотсасыватель медицинский . </t>
  </si>
  <si>
    <t xml:space="preserve">Шприц ЖАНЕ инъекционный трехкомпанентный однократного применения. </t>
  </si>
  <si>
    <t xml:space="preserve">Шприц инъекционный одноразовый трехкомпонентный с иглой 20 мл. </t>
  </si>
  <si>
    <t xml:space="preserve">Шприц инъекционный одноразовый трехкомпонентный с иглой 10 мл. </t>
  </si>
  <si>
    <t xml:space="preserve">Шприц инъекционный одноразовый трехкомпонентный с иглой 5 мл. </t>
  </si>
  <si>
    <t xml:space="preserve">Фильтр КСКФ-9 круглый. </t>
  </si>
  <si>
    <t xml:space="preserve">Фильтр КСКФ-12 круглый. </t>
  </si>
  <si>
    <t>Шапочка-берет из спанбонда</t>
  </si>
  <si>
    <t xml:space="preserve">Фильтр дыхательный бактериальновирусный, стерильный, однократного применения. 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</si>
  <si>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1, метрика 4, длина нити не менее 75 см. Игла колющая длиной 50 мм +/- 1мм, ½ окружности. </t>
  </si>
  <si>
    <t xml:space="preserve"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2, метрика 5, длина нити не менее 75 см. Игла колющая длиной 45 мм +/- 1мм, ½ окружности. </t>
  </si>
  <si>
    <t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
Размер по USP 1, метрика 4, длина нити не менее 75 см. Игла колющая длиной 45 мм +/- 1мм, ½ окружности.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</si>
  <si>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1, метрика 4, длина нити не менее 75 см. Игла колющая длиной 50 мм +/- 1мм, ½ окружности. 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</si>
  <si>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
Размер по USP 2/0, метрика 3, длина нити не менее 75 см. Игла колющая длиной 45 мм +/- 1мм, ½ окружности.
</t>
  </si>
  <si>
    <t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2/0, метрика 3, длина нити не менее 75 см. Игла колющая длиной 35 мм +/- 1мм, ½ окружности.</t>
  </si>
  <si>
    <t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3/0, метрика 2, длина нити не менее 75 см. Игла режущая длиной 40 мм +/- 1мм, ½ окружности.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</si>
  <si>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3/0, метрика 2, длина нити не менее 75 см. Игла режущая длиной 35 мм +/- 1мм, ½ окружности. 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</si>
  <si>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2, метрика 5, длина нити не менее 75 см. Игла колющая длиной 45 мм +/- 1мм, ½ окружности. 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</si>
  <si>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
Размер по USP 2, метрика 5, длина нити не менее 75 см. Игла колющая длиной 50 мм +/- 1мм, ½ окружности. </t>
  </si>
  <si>
    <t>Главный врач</t>
  </si>
  <si>
    <t>Бижанов К.Б.</t>
  </si>
  <si>
    <t>График поставки</t>
  </si>
  <si>
    <t>приложение 2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</si>
</sst>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0.000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3">
      <alignment vertical="center"/>
    </xf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0" fontId="13" fillId="0" borderId="4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" fillId="0" borderId="0"/>
    <xf numFmtId="0" fontId="21" fillId="0" borderId="0"/>
    <xf numFmtId="17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49" fontId="11" fillId="0" borderId="0" applyFill="0" applyBorder="0" applyAlignment="0"/>
    <xf numFmtId="175" fontId="9" fillId="0" borderId="0" applyFill="0" applyBorder="0" applyAlignment="0"/>
    <xf numFmtId="176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1" fillId="0" borderId="0"/>
    <xf numFmtId="0" fontId="6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31">
    <xf numFmtId="0" fontId="0" fillId="0" borderId="0" xfId="0"/>
    <xf numFmtId="3" fontId="5" fillId="0" borderId="1" xfId="2" applyNumberFormat="1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5" xfId="2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25" fillId="0" borderId="5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164" fontId="2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6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W2" sqref="W2"/>
    </sheetView>
  </sheetViews>
  <sheetFormatPr defaultRowHeight="12.75"/>
  <cols>
    <col min="1" max="1" width="6.85546875" style="20" customWidth="1"/>
    <col min="2" max="2" width="54.85546875" style="11" customWidth="1"/>
    <col min="3" max="3" width="9.140625" style="11"/>
    <col min="4" max="4" width="11.42578125" style="11" customWidth="1"/>
    <col min="5" max="5" width="10.85546875" style="11" hidden="1" customWidth="1"/>
    <col min="6" max="6" width="10.7109375" style="11" hidden="1" customWidth="1"/>
    <col min="7" max="7" width="11.42578125" style="11" hidden="1" customWidth="1"/>
    <col min="8" max="8" width="7.42578125" style="11" hidden="1" customWidth="1"/>
    <col min="9" max="9" width="7.7109375" style="11" hidden="1" customWidth="1"/>
    <col min="10" max="10" width="9.140625" style="11" customWidth="1"/>
    <col min="11" max="11" width="6.28515625" style="11" hidden="1" customWidth="1"/>
    <col min="12" max="12" width="8.42578125" style="11" hidden="1" customWidth="1"/>
    <col min="13" max="13" width="10.85546875" style="11" customWidth="1"/>
    <col min="14" max="14" width="12" style="11" hidden="1" customWidth="1"/>
    <col min="15" max="15" width="7.42578125" style="11" hidden="1" customWidth="1"/>
    <col min="16" max="16" width="8.140625" style="11" customWidth="1"/>
    <col min="17" max="17" width="9.42578125" style="11" customWidth="1"/>
    <col min="18" max="18" width="12.28515625" style="11" hidden="1" customWidth="1"/>
    <col min="19" max="19" width="9.5703125" style="11" customWidth="1"/>
    <col min="20" max="20" width="9.7109375" style="11" customWidth="1"/>
    <col min="21" max="21" width="12.140625" style="11" hidden="1" customWidth="1"/>
    <col min="22" max="22" width="7.42578125" style="11" customWidth="1"/>
    <col min="23" max="23" width="9.140625" style="11" customWidth="1"/>
    <col min="24" max="24" width="7.5703125" style="11" hidden="1" customWidth="1"/>
    <col min="25" max="25" width="7.85546875" style="11" customWidth="1"/>
    <col min="26" max="26" width="13" style="11" customWidth="1"/>
    <col min="27" max="27" width="7.5703125" style="11" hidden="1" customWidth="1"/>
    <col min="28" max="28" width="1.28515625" style="11" hidden="1" customWidth="1"/>
    <col min="29" max="29" width="10.28515625" style="11" customWidth="1"/>
    <col min="30" max="30" width="8.28515625" style="11" hidden="1" customWidth="1"/>
    <col min="31" max="31" width="6.5703125" style="11" hidden="1" customWidth="1"/>
    <col min="32" max="32" width="10.7109375" style="11" customWidth="1"/>
    <col min="33" max="33" width="6.5703125" style="11" hidden="1" customWidth="1"/>
    <col min="34" max="34" width="7.5703125" style="11" hidden="1" customWidth="1"/>
    <col min="35" max="35" width="9.5703125" style="11" customWidth="1"/>
    <col min="36" max="36" width="12" style="11" customWidth="1"/>
    <col min="37" max="16384" width="9.140625" style="11"/>
  </cols>
  <sheetData>
    <row r="1" spans="1:36" ht="15.75">
      <c r="E1" s="11" t="s">
        <v>0</v>
      </c>
      <c r="T1" s="30" t="s">
        <v>102</v>
      </c>
    </row>
    <row r="2" spans="1:36" ht="15.75">
      <c r="B2" s="29" t="s">
        <v>101</v>
      </c>
    </row>
    <row r="3" spans="1:36">
      <c r="A3" s="25" t="s">
        <v>60</v>
      </c>
      <c r="B3" s="25" t="s">
        <v>62</v>
      </c>
      <c r="C3" s="25" t="s">
        <v>1</v>
      </c>
      <c r="D3" s="26" t="s">
        <v>2</v>
      </c>
      <c r="E3" s="25" t="s">
        <v>3</v>
      </c>
      <c r="F3" s="25"/>
      <c r="G3" s="26" t="s">
        <v>4</v>
      </c>
      <c r="H3" s="26"/>
      <c r="I3" s="26"/>
      <c r="J3" s="26"/>
      <c r="K3" s="26"/>
      <c r="L3" s="26"/>
      <c r="M3" s="26"/>
      <c r="N3" s="26" t="s">
        <v>5</v>
      </c>
      <c r="O3" s="26"/>
      <c r="P3" s="26"/>
      <c r="Q3" s="26"/>
      <c r="R3" s="26"/>
      <c r="S3" s="26"/>
      <c r="T3" s="26"/>
      <c r="U3" s="26" t="s">
        <v>6</v>
      </c>
      <c r="V3" s="26"/>
      <c r="W3" s="26"/>
      <c r="X3" s="26"/>
      <c r="Y3" s="26"/>
      <c r="Z3" s="26"/>
      <c r="AA3" s="26"/>
      <c r="AB3" s="26" t="s">
        <v>7</v>
      </c>
      <c r="AC3" s="26"/>
      <c r="AD3" s="26"/>
      <c r="AE3" s="26"/>
      <c r="AF3" s="26"/>
      <c r="AG3" s="26"/>
      <c r="AH3" s="26"/>
      <c r="AI3" s="26" t="s">
        <v>8</v>
      </c>
      <c r="AJ3" s="26"/>
    </row>
    <row r="4" spans="1:36">
      <c r="A4" s="25"/>
      <c r="B4" s="25"/>
      <c r="C4" s="25"/>
      <c r="D4" s="26"/>
      <c r="E4" s="25"/>
      <c r="F4" s="25"/>
      <c r="G4" s="27" t="s">
        <v>9</v>
      </c>
      <c r="H4" s="27"/>
      <c r="I4" s="27"/>
      <c r="J4" s="27"/>
      <c r="K4" s="28" t="s">
        <v>10</v>
      </c>
      <c r="L4" s="28"/>
      <c r="M4" s="28"/>
      <c r="N4" s="25" t="s">
        <v>9</v>
      </c>
      <c r="O4" s="25"/>
      <c r="P4" s="25"/>
      <c r="Q4" s="25"/>
      <c r="R4" s="26" t="s">
        <v>10</v>
      </c>
      <c r="S4" s="26"/>
      <c r="T4" s="26"/>
      <c r="U4" s="27" t="s">
        <v>9</v>
      </c>
      <c r="V4" s="27"/>
      <c r="W4" s="27"/>
      <c r="X4" s="27"/>
      <c r="Y4" s="26" t="s">
        <v>10</v>
      </c>
      <c r="Z4" s="26"/>
      <c r="AA4" s="26"/>
      <c r="AB4" s="27" t="s">
        <v>9</v>
      </c>
      <c r="AC4" s="27"/>
      <c r="AD4" s="27"/>
      <c r="AE4" s="27"/>
      <c r="AF4" s="26" t="s">
        <v>10</v>
      </c>
      <c r="AG4" s="26"/>
      <c r="AH4" s="26"/>
      <c r="AI4" s="26"/>
      <c r="AJ4" s="26"/>
    </row>
    <row r="5" spans="1:36">
      <c r="A5" s="25"/>
      <c r="B5" s="25"/>
      <c r="C5" s="25"/>
      <c r="D5" s="26"/>
      <c r="E5" s="7" t="s">
        <v>9</v>
      </c>
      <c r="F5" s="8" t="s">
        <v>11</v>
      </c>
      <c r="G5" s="9" t="s">
        <v>12</v>
      </c>
      <c r="H5" s="10" t="s">
        <v>13</v>
      </c>
      <c r="I5" s="10" t="s">
        <v>14</v>
      </c>
      <c r="J5" s="10" t="s">
        <v>15</v>
      </c>
      <c r="K5" s="10" t="s">
        <v>13</v>
      </c>
      <c r="L5" s="10" t="s">
        <v>14</v>
      </c>
      <c r="M5" s="10" t="s">
        <v>15</v>
      </c>
      <c r="N5" s="9" t="s">
        <v>12</v>
      </c>
      <c r="O5" s="8" t="s">
        <v>16</v>
      </c>
      <c r="P5" s="8" t="s">
        <v>17</v>
      </c>
      <c r="Q5" s="8" t="s">
        <v>18</v>
      </c>
      <c r="R5" s="8" t="s">
        <v>16</v>
      </c>
      <c r="S5" s="8" t="s">
        <v>17</v>
      </c>
      <c r="T5" s="8" t="s">
        <v>18</v>
      </c>
      <c r="U5" s="9" t="s">
        <v>12</v>
      </c>
      <c r="V5" s="10" t="s">
        <v>19</v>
      </c>
      <c r="W5" s="10" t="s">
        <v>20</v>
      </c>
      <c r="X5" s="10" t="s">
        <v>21</v>
      </c>
      <c r="Y5" s="10" t="s">
        <v>19</v>
      </c>
      <c r="Z5" s="10" t="s">
        <v>20</v>
      </c>
      <c r="AA5" s="10" t="s">
        <v>21</v>
      </c>
      <c r="AB5" s="9" t="s">
        <v>22</v>
      </c>
      <c r="AC5" s="10" t="s">
        <v>23</v>
      </c>
      <c r="AD5" s="10" t="s">
        <v>24</v>
      </c>
      <c r="AE5" s="10" t="s">
        <v>25</v>
      </c>
      <c r="AF5" s="10" t="s">
        <v>23</v>
      </c>
      <c r="AG5" s="10" t="s">
        <v>24</v>
      </c>
      <c r="AH5" s="10" t="s">
        <v>25</v>
      </c>
      <c r="AI5" s="9" t="s">
        <v>9</v>
      </c>
      <c r="AJ5" s="9" t="s">
        <v>11</v>
      </c>
    </row>
    <row r="6" spans="1:36">
      <c r="A6" s="10">
        <v>1</v>
      </c>
      <c r="B6" s="15" t="s">
        <v>63</v>
      </c>
      <c r="C6" s="12" t="s">
        <v>26</v>
      </c>
      <c r="D6" s="6">
        <v>9000</v>
      </c>
      <c r="E6" s="6">
        <v>120</v>
      </c>
      <c r="F6" s="13">
        <f t="shared" ref="F6:F69" si="0">E6*D6/1000</f>
        <v>1080</v>
      </c>
      <c r="G6" s="14">
        <f t="shared" ref="G6:G69" si="1">H6+I6+J6</f>
        <v>30</v>
      </c>
      <c r="H6" s="14"/>
      <c r="I6" s="14"/>
      <c r="J6" s="14">
        <v>30</v>
      </c>
      <c r="K6" s="14">
        <f t="shared" ref="K6:K69" si="2">D6*H6/1000</f>
        <v>0</v>
      </c>
      <c r="L6" s="14">
        <f t="shared" ref="L6:L69" si="3">D6*I6/1000</f>
        <v>0</v>
      </c>
      <c r="M6" s="14">
        <f t="shared" ref="M6:M69" si="4">D6*J6/1000</f>
        <v>270</v>
      </c>
      <c r="N6" s="14">
        <f t="shared" ref="N6:N62" si="5">O6+P6+Q6</f>
        <v>30</v>
      </c>
      <c r="O6" s="14"/>
      <c r="P6" s="14">
        <v>30</v>
      </c>
      <c r="Q6" s="14"/>
      <c r="R6" s="14">
        <f t="shared" ref="R6:R69" si="6">D6*O6/1000</f>
        <v>0</v>
      </c>
      <c r="S6" s="14">
        <f t="shared" ref="S6:S62" si="7">D6*P6/1000</f>
        <v>270</v>
      </c>
      <c r="T6" s="14"/>
      <c r="U6" s="14">
        <f t="shared" ref="U6:U62" si="8">V6+W6+X6</f>
        <v>30</v>
      </c>
      <c r="V6" s="14"/>
      <c r="W6" s="14">
        <v>30</v>
      </c>
      <c r="X6" s="14"/>
      <c r="Y6" s="14"/>
      <c r="Z6" s="14">
        <f t="shared" ref="Z6:Z62" si="9">D6*W6/1000</f>
        <v>270</v>
      </c>
      <c r="AA6" s="14">
        <f t="shared" ref="AA6:AA62" si="10">D6*X6/1000</f>
        <v>0</v>
      </c>
      <c r="AB6" s="14">
        <f t="shared" ref="AB6:AB62" si="11">AC6+AD6+AE6</f>
        <v>30</v>
      </c>
      <c r="AC6" s="14">
        <v>30</v>
      </c>
      <c r="AD6" s="14"/>
      <c r="AE6" s="14"/>
      <c r="AF6" s="14">
        <f t="shared" ref="AF6:AF62" si="12">D6*AC6/1000</f>
        <v>270</v>
      </c>
      <c r="AG6" s="14">
        <f t="shared" ref="AG6:AG69" si="13">D6*AD6/1000</f>
        <v>0</v>
      </c>
      <c r="AH6" s="14">
        <f t="shared" ref="AH6:AH69" si="14">D6*AE6/1000</f>
        <v>0</v>
      </c>
      <c r="AI6" s="14">
        <f t="shared" ref="AI6:AI69" si="15">G6+N6+U6+AB6</f>
        <v>120</v>
      </c>
      <c r="AJ6" s="13">
        <f t="shared" ref="AJ6:AJ69" si="16">K6+L6+M6+R6+S6+T6+Y6+Z6+AA6+AF6+AG6+AH6</f>
        <v>1080</v>
      </c>
    </row>
    <row r="7" spans="1:36" ht="41.25" customHeight="1">
      <c r="A7" s="10">
        <v>2</v>
      </c>
      <c r="B7" s="15" t="s">
        <v>27</v>
      </c>
      <c r="C7" s="4" t="s">
        <v>26</v>
      </c>
      <c r="D7" s="1">
        <v>700</v>
      </c>
      <c r="E7" s="1">
        <v>10</v>
      </c>
      <c r="F7" s="16">
        <f t="shared" si="0"/>
        <v>7</v>
      </c>
      <c r="G7" s="7">
        <f t="shared" si="1"/>
        <v>10</v>
      </c>
      <c r="H7" s="7"/>
      <c r="I7" s="7"/>
      <c r="J7" s="7">
        <v>10</v>
      </c>
      <c r="K7" s="7">
        <f t="shared" si="2"/>
        <v>0</v>
      </c>
      <c r="L7" s="7">
        <f t="shared" si="3"/>
        <v>0</v>
      </c>
      <c r="M7" s="7">
        <f t="shared" si="4"/>
        <v>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>
        <f t="shared" si="13"/>
        <v>0</v>
      </c>
      <c r="AH7" s="7">
        <f t="shared" si="14"/>
        <v>0</v>
      </c>
      <c r="AI7" s="7">
        <f t="shared" si="15"/>
        <v>10</v>
      </c>
      <c r="AJ7" s="16">
        <f t="shared" si="16"/>
        <v>7</v>
      </c>
    </row>
    <row r="8" spans="1:36" ht="29.25" customHeight="1">
      <c r="A8" s="10">
        <v>3</v>
      </c>
      <c r="B8" s="15" t="s">
        <v>28</v>
      </c>
      <c r="C8" s="4" t="s">
        <v>26</v>
      </c>
      <c r="D8" s="1">
        <v>575</v>
      </c>
      <c r="E8" s="1">
        <v>108</v>
      </c>
      <c r="F8" s="16">
        <f t="shared" si="0"/>
        <v>62.1</v>
      </c>
      <c r="G8" s="7">
        <f t="shared" si="1"/>
        <v>36</v>
      </c>
      <c r="H8" s="7"/>
      <c r="I8" s="7"/>
      <c r="J8" s="7">
        <v>36</v>
      </c>
      <c r="K8" s="7">
        <f t="shared" si="2"/>
        <v>0</v>
      </c>
      <c r="L8" s="7">
        <f t="shared" si="3"/>
        <v>0</v>
      </c>
      <c r="M8" s="7">
        <f t="shared" si="4"/>
        <v>20.7</v>
      </c>
      <c r="N8" s="7">
        <f t="shared" si="5"/>
        <v>36</v>
      </c>
      <c r="O8" s="7"/>
      <c r="P8" s="7"/>
      <c r="Q8" s="7">
        <v>36</v>
      </c>
      <c r="R8" s="7">
        <f t="shared" si="6"/>
        <v>0</v>
      </c>
      <c r="S8" s="7"/>
      <c r="T8" s="7">
        <f t="shared" ref="T8:T59" si="17">D8*Q8/1000</f>
        <v>20.7</v>
      </c>
      <c r="U8" s="7"/>
      <c r="V8" s="7"/>
      <c r="W8" s="7"/>
      <c r="X8" s="7"/>
      <c r="Y8" s="7"/>
      <c r="Z8" s="7"/>
      <c r="AA8" s="7">
        <f t="shared" si="10"/>
        <v>0</v>
      </c>
      <c r="AB8" s="7">
        <f t="shared" si="11"/>
        <v>36</v>
      </c>
      <c r="AC8" s="7">
        <v>36</v>
      </c>
      <c r="AD8" s="7"/>
      <c r="AE8" s="7"/>
      <c r="AF8" s="7">
        <f t="shared" si="12"/>
        <v>20.7</v>
      </c>
      <c r="AG8" s="7">
        <f t="shared" si="13"/>
        <v>0</v>
      </c>
      <c r="AH8" s="7">
        <f t="shared" si="14"/>
        <v>0</v>
      </c>
      <c r="AI8" s="7">
        <f t="shared" si="15"/>
        <v>108</v>
      </c>
      <c r="AJ8" s="16">
        <f t="shared" si="16"/>
        <v>62.099999999999994</v>
      </c>
    </row>
    <row r="9" spans="1:36" ht="90.75" customHeight="1">
      <c r="A9" s="10">
        <v>4</v>
      </c>
      <c r="B9" s="17" t="s">
        <v>97</v>
      </c>
      <c r="C9" s="2" t="s">
        <v>26</v>
      </c>
      <c r="D9" s="1">
        <v>1740</v>
      </c>
      <c r="E9" s="1">
        <v>100</v>
      </c>
      <c r="F9" s="16">
        <f t="shared" si="0"/>
        <v>174</v>
      </c>
      <c r="G9" s="7">
        <f t="shared" si="1"/>
        <v>30</v>
      </c>
      <c r="H9" s="7"/>
      <c r="I9" s="7"/>
      <c r="J9" s="7">
        <v>30</v>
      </c>
      <c r="K9" s="7">
        <f t="shared" si="2"/>
        <v>0</v>
      </c>
      <c r="L9" s="7">
        <f t="shared" si="3"/>
        <v>0</v>
      </c>
      <c r="M9" s="7">
        <f t="shared" si="4"/>
        <v>52.2</v>
      </c>
      <c r="N9" s="7">
        <f t="shared" si="5"/>
        <v>30</v>
      </c>
      <c r="O9" s="7"/>
      <c r="P9" s="7"/>
      <c r="Q9" s="7">
        <v>30</v>
      </c>
      <c r="R9" s="7">
        <f t="shared" si="6"/>
        <v>0</v>
      </c>
      <c r="S9" s="7"/>
      <c r="T9" s="7">
        <f t="shared" si="17"/>
        <v>52.2</v>
      </c>
      <c r="U9" s="7">
        <f t="shared" si="8"/>
        <v>20</v>
      </c>
      <c r="V9" s="7"/>
      <c r="W9" s="7">
        <v>20</v>
      </c>
      <c r="X9" s="7"/>
      <c r="Y9" s="7"/>
      <c r="Z9" s="7">
        <f t="shared" si="9"/>
        <v>34.799999999999997</v>
      </c>
      <c r="AA9" s="7">
        <f t="shared" si="10"/>
        <v>0</v>
      </c>
      <c r="AB9" s="7">
        <f t="shared" si="11"/>
        <v>20</v>
      </c>
      <c r="AC9" s="7">
        <v>20</v>
      </c>
      <c r="AD9" s="7"/>
      <c r="AE9" s="7"/>
      <c r="AF9" s="7">
        <f t="shared" si="12"/>
        <v>34.799999999999997</v>
      </c>
      <c r="AG9" s="7">
        <f t="shared" si="13"/>
        <v>0</v>
      </c>
      <c r="AH9" s="7">
        <f t="shared" si="14"/>
        <v>0</v>
      </c>
      <c r="AI9" s="7">
        <f t="shared" si="15"/>
        <v>100</v>
      </c>
      <c r="AJ9" s="16">
        <f t="shared" si="16"/>
        <v>174</v>
      </c>
    </row>
    <row r="10" spans="1:36" ht="95.25" customHeight="1">
      <c r="A10" s="10">
        <v>5</v>
      </c>
      <c r="B10" s="17" t="s">
        <v>98</v>
      </c>
      <c r="C10" s="2" t="s">
        <v>26</v>
      </c>
      <c r="D10" s="1">
        <v>1740</v>
      </c>
      <c r="E10" s="1">
        <v>100</v>
      </c>
      <c r="F10" s="16">
        <f t="shared" si="0"/>
        <v>174</v>
      </c>
      <c r="G10" s="7">
        <f t="shared" si="1"/>
        <v>30</v>
      </c>
      <c r="H10" s="7"/>
      <c r="I10" s="7"/>
      <c r="J10" s="7">
        <v>30</v>
      </c>
      <c r="K10" s="7">
        <f t="shared" si="2"/>
        <v>0</v>
      </c>
      <c r="L10" s="7">
        <f t="shared" si="3"/>
        <v>0</v>
      </c>
      <c r="M10" s="7">
        <f t="shared" si="4"/>
        <v>52.2</v>
      </c>
      <c r="N10" s="7">
        <f t="shared" si="5"/>
        <v>30</v>
      </c>
      <c r="O10" s="7"/>
      <c r="P10" s="7"/>
      <c r="Q10" s="7">
        <v>30</v>
      </c>
      <c r="R10" s="7">
        <f t="shared" si="6"/>
        <v>0</v>
      </c>
      <c r="S10" s="7"/>
      <c r="T10" s="7">
        <f t="shared" si="17"/>
        <v>52.2</v>
      </c>
      <c r="U10" s="7">
        <f t="shared" si="8"/>
        <v>20</v>
      </c>
      <c r="V10" s="7"/>
      <c r="W10" s="7">
        <v>20</v>
      </c>
      <c r="X10" s="7"/>
      <c r="Y10" s="7"/>
      <c r="Z10" s="7">
        <f t="shared" si="9"/>
        <v>34.799999999999997</v>
      </c>
      <c r="AA10" s="7">
        <f t="shared" si="10"/>
        <v>0</v>
      </c>
      <c r="AB10" s="7">
        <f t="shared" si="11"/>
        <v>20</v>
      </c>
      <c r="AC10" s="7">
        <v>20</v>
      </c>
      <c r="AD10" s="7"/>
      <c r="AE10" s="7"/>
      <c r="AF10" s="7">
        <f t="shared" si="12"/>
        <v>34.799999999999997</v>
      </c>
      <c r="AG10" s="7">
        <f t="shared" si="13"/>
        <v>0</v>
      </c>
      <c r="AH10" s="7">
        <f t="shared" si="14"/>
        <v>0</v>
      </c>
      <c r="AI10" s="7">
        <f t="shared" si="15"/>
        <v>100</v>
      </c>
      <c r="AJ10" s="16">
        <f t="shared" si="16"/>
        <v>174</v>
      </c>
    </row>
    <row r="11" spans="1:36" ht="93.75" customHeight="1">
      <c r="A11" s="10">
        <v>6</v>
      </c>
      <c r="B11" s="17" t="s">
        <v>91</v>
      </c>
      <c r="C11" s="2" t="s">
        <v>26</v>
      </c>
      <c r="D11" s="1">
        <v>1740</v>
      </c>
      <c r="E11" s="1">
        <v>200</v>
      </c>
      <c r="F11" s="16">
        <f t="shared" si="0"/>
        <v>348</v>
      </c>
      <c r="G11" s="7">
        <f t="shared" si="1"/>
        <v>50</v>
      </c>
      <c r="H11" s="7"/>
      <c r="I11" s="7"/>
      <c r="J11" s="7">
        <v>50</v>
      </c>
      <c r="K11" s="7">
        <f t="shared" si="2"/>
        <v>0</v>
      </c>
      <c r="L11" s="7">
        <f t="shared" si="3"/>
        <v>0</v>
      </c>
      <c r="M11" s="7">
        <f t="shared" si="4"/>
        <v>87</v>
      </c>
      <c r="N11" s="7">
        <f t="shared" si="5"/>
        <v>50</v>
      </c>
      <c r="O11" s="7"/>
      <c r="P11" s="7"/>
      <c r="Q11" s="7">
        <v>50</v>
      </c>
      <c r="R11" s="7">
        <f t="shared" si="6"/>
        <v>0</v>
      </c>
      <c r="S11" s="7"/>
      <c r="T11" s="7">
        <f t="shared" si="17"/>
        <v>87</v>
      </c>
      <c r="U11" s="7">
        <f t="shared" si="8"/>
        <v>50</v>
      </c>
      <c r="V11" s="7"/>
      <c r="W11" s="7">
        <v>50</v>
      </c>
      <c r="X11" s="7"/>
      <c r="Y11" s="7"/>
      <c r="Z11" s="7">
        <f t="shared" si="9"/>
        <v>87</v>
      </c>
      <c r="AA11" s="7">
        <f t="shared" si="10"/>
        <v>0</v>
      </c>
      <c r="AB11" s="7">
        <f t="shared" si="11"/>
        <v>50</v>
      </c>
      <c r="AC11" s="7">
        <v>50</v>
      </c>
      <c r="AD11" s="7"/>
      <c r="AE11" s="7"/>
      <c r="AF11" s="7">
        <f t="shared" si="12"/>
        <v>87</v>
      </c>
      <c r="AG11" s="7">
        <f t="shared" si="13"/>
        <v>0</v>
      </c>
      <c r="AH11" s="7">
        <f t="shared" si="14"/>
        <v>0</v>
      </c>
      <c r="AI11" s="7">
        <f t="shared" si="15"/>
        <v>200</v>
      </c>
      <c r="AJ11" s="16">
        <f t="shared" si="16"/>
        <v>348</v>
      </c>
    </row>
    <row r="12" spans="1:36" ht="95.25" customHeight="1">
      <c r="A12" s="10">
        <v>7</v>
      </c>
      <c r="B12" s="17" t="s">
        <v>92</v>
      </c>
      <c r="C12" s="2" t="s">
        <v>26</v>
      </c>
      <c r="D12" s="1">
        <v>1740</v>
      </c>
      <c r="E12" s="1">
        <v>200</v>
      </c>
      <c r="F12" s="16">
        <f t="shared" si="0"/>
        <v>348</v>
      </c>
      <c r="G12" s="7">
        <f t="shared" si="1"/>
        <v>50</v>
      </c>
      <c r="H12" s="7"/>
      <c r="I12" s="7"/>
      <c r="J12" s="7">
        <v>50</v>
      </c>
      <c r="K12" s="7">
        <f t="shared" si="2"/>
        <v>0</v>
      </c>
      <c r="L12" s="7">
        <f t="shared" si="3"/>
        <v>0</v>
      </c>
      <c r="M12" s="7">
        <f t="shared" si="4"/>
        <v>87</v>
      </c>
      <c r="N12" s="7">
        <f t="shared" si="5"/>
        <v>50</v>
      </c>
      <c r="O12" s="7"/>
      <c r="P12" s="7"/>
      <c r="Q12" s="7">
        <v>50</v>
      </c>
      <c r="R12" s="7">
        <f t="shared" si="6"/>
        <v>0</v>
      </c>
      <c r="S12" s="7"/>
      <c r="T12" s="7">
        <f t="shared" si="17"/>
        <v>87</v>
      </c>
      <c r="U12" s="7">
        <f t="shared" si="8"/>
        <v>50</v>
      </c>
      <c r="V12" s="7"/>
      <c r="W12" s="7">
        <v>50</v>
      </c>
      <c r="X12" s="7"/>
      <c r="Y12" s="7"/>
      <c r="Z12" s="7">
        <f t="shared" si="9"/>
        <v>87</v>
      </c>
      <c r="AA12" s="7">
        <f t="shared" si="10"/>
        <v>0</v>
      </c>
      <c r="AB12" s="7">
        <f t="shared" si="11"/>
        <v>50</v>
      </c>
      <c r="AC12" s="7">
        <v>50</v>
      </c>
      <c r="AD12" s="7"/>
      <c r="AE12" s="7"/>
      <c r="AF12" s="7">
        <f t="shared" si="12"/>
        <v>87</v>
      </c>
      <c r="AG12" s="7">
        <f t="shared" si="13"/>
        <v>0</v>
      </c>
      <c r="AH12" s="7">
        <f t="shared" si="14"/>
        <v>0</v>
      </c>
      <c r="AI12" s="7">
        <f t="shared" si="15"/>
        <v>200</v>
      </c>
      <c r="AJ12" s="16">
        <f t="shared" si="16"/>
        <v>348</v>
      </c>
    </row>
    <row r="13" spans="1:36" ht="95.25" customHeight="1">
      <c r="A13" s="10">
        <v>8</v>
      </c>
      <c r="B13" s="17" t="s">
        <v>93</v>
      </c>
      <c r="C13" s="2" t="s">
        <v>26</v>
      </c>
      <c r="D13" s="1">
        <v>1420</v>
      </c>
      <c r="E13" s="1">
        <v>250</v>
      </c>
      <c r="F13" s="16">
        <f t="shared" si="0"/>
        <v>355</v>
      </c>
      <c r="G13" s="7">
        <f t="shared" si="1"/>
        <v>50</v>
      </c>
      <c r="H13" s="7"/>
      <c r="I13" s="7"/>
      <c r="J13" s="7">
        <v>50</v>
      </c>
      <c r="K13" s="7">
        <f t="shared" si="2"/>
        <v>0</v>
      </c>
      <c r="L13" s="7">
        <f t="shared" si="3"/>
        <v>0</v>
      </c>
      <c r="M13" s="7">
        <f t="shared" si="4"/>
        <v>71</v>
      </c>
      <c r="N13" s="7">
        <f t="shared" si="5"/>
        <v>50</v>
      </c>
      <c r="O13" s="7"/>
      <c r="P13" s="7"/>
      <c r="Q13" s="7">
        <v>50</v>
      </c>
      <c r="R13" s="7">
        <f t="shared" si="6"/>
        <v>0</v>
      </c>
      <c r="S13" s="7"/>
      <c r="T13" s="7">
        <f t="shared" si="17"/>
        <v>71</v>
      </c>
      <c r="U13" s="7">
        <f t="shared" si="8"/>
        <v>50</v>
      </c>
      <c r="V13" s="7"/>
      <c r="W13" s="7">
        <v>50</v>
      </c>
      <c r="X13" s="7"/>
      <c r="Y13" s="7"/>
      <c r="Z13" s="7">
        <f t="shared" si="9"/>
        <v>71</v>
      </c>
      <c r="AA13" s="7">
        <f t="shared" si="10"/>
        <v>0</v>
      </c>
      <c r="AB13" s="7">
        <f t="shared" si="11"/>
        <v>100</v>
      </c>
      <c r="AC13" s="7">
        <v>100</v>
      </c>
      <c r="AD13" s="7"/>
      <c r="AE13" s="7"/>
      <c r="AF13" s="7">
        <f t="shared" si="12"/>
        <v>142</v>
      </c>
      <c r="AG13" s="7">
        <f t="shared" si="13"/>
        <v>0</v>
      </c>
      <c r="AH13" s="7">
        <f t="shared" si="14"/>
        <v>0</v>
      </c>
      <c r="AI13" s="7">
        <f t="shared" si="15"/>
        <v>250</v>
      </c>
      <c r="AJ13" s="16">
        <f t="shared" si="16"/>
        <v>355</v>
      </c>
    </row>
    <row r="14" spans="1:36" ht="96.75" customHeight="1">
      <c r="A14" s="10">
        <v>9</v>
      </c>
      <c r="B14" s="17" t="s">
        <v>94</v>
      </c>
      <c r="C14" s="2" t="s">
        <v>26</v>
      </c>
      <c r="D14" s="1">
        <v>1420</v>
      </c>
      <c r="E14" s="1">
        <v>250</v>
      </c>
      <c r="F14" s="16">
        <f t="shared" si="0"/>
        <v>355</v>
      </c>
      <c r="G14" s="7">
        <f t="shared" si="1"/>
        <v>50</v>
      </c>
      <c r="H14" s="7"/>
      <c r="I14" s="7"/>
      <c r="J14" s="7">
        <v>50</v>
      </c>
      <c r="K14" s="7">
        <f t="shared" si="2"/>
        <v>0</v>
      </c>
      <c r="L14" s="7">
        <f t="shared" si="3"/>
        <v>0</v>
      </c>
      <c r="M14" s="7">
        <f t="shared" si="4"/>
        <v>71</v>
      </c>
      <c r="N14" s="7">
        <f t="shared" si="5"/>
        <v>50</v>
      </c>
      <c r="O14" s="7"/>
      <c r="P14" s="7"/>
      <c r="Q14" s="7">
        <v>50</v>
      </c>
      <c r="R14" s="7">
        <f t="shared" si="6"/>
        <v>0</v>
      </c>
      <c r="S14" s="7"/>
      <c r="T14" s="7">
        <f t="shared" si="17"/>
        <v>71</v>
      </c>
      <c r="U14" s="7">
        <f t="shared" si="8"/>
        <v>50</v>
      </c>
      <c r="V14" s="7"/>
      <c r="W14" s="7">
        <v>50</v>
      </c>
      <c r="X14" s="7"/>
      <c r="Y14" s="7"/>
      <c r="Z14" s="7">
        <f t="shared" si="9"/>
        <v>71</v>
      </c>
      <c r="AA14" s="7">
        <f t="shared" si="10"/>
        <v>0</v>
      </c>
      <c r="AB14" s="7">
        <f t="shared" si="11"/>
        <v>100</v>
      </c>
      <c r="AC14" s="7">
        <v>100</v>
      </c>
      <c r="AD14" s="7"/>
      <c r="AE14" s="7"/>
      <c r="AF14" s="7">
        <f t="shared" si="12"/>
        <v>142</v>
      </c>
      <c r="AG14" s="7">
        <f t="shared" si="13"/>
        <v>0</v>
      </c>
      <c r="AH14" s="7">
        <f t="shared" si="14"/>
        <v>0</v>
      </c>
      <c r="AI14" s="7">
        <f t="shared" si="15"/>
        <v>250</v>
      </c>
      <c r="AJ14" s="16">
        <f t="shared" si="16"/>
        <v>355</v>
      </c>
    </row>
    <row r="15" spans="1:36" ht="97.5" customHeight="1">
      <c r="A15" s="10">
        <v>10</v>
      </c>
      <c r="B15" s="17" t="s">
        <v>95</v>
      </c>
      <c r="C15" s="2" t="s">
        <v>26</v>
      </c>
      <c r="D15" s="1">
        <v>1300</v>
      </c>
      <c r="E15" s="1">
        <v>300</v>
      </c>
      <c r="F15" s="16">
        <f t="shared" si="0"/>
        <v>390</v>
      </c>
      <c r="G15" s="7">
        <f t="shared" si="1"/>
        <v>80</v>
      </c>
      <c r="H15" s="7"/>
      <c r="I15" s="7"/>
      <c r="J15" s="7">
        <v>80</v>
      </c>
      <c r="K15" s="7">
        <f t="shared" si="2"/>
        <v>0</v>
      </c>
      <c r="L15" s="7">
        <f t="shared" si="3"/>
        <v>0</v>
      </c>
      <c r="M15" s="7">
        <f t="shared" si="4"/>
        <v>104</v>
      </c>
      <c r="N15" s="7">
        <f t="shared" si="5"/>
        <v>80</v>
      </c>
      <c r="O15" s="7"/>
      <c r="P15" s="7"/>
      <c r="Q15" s="7">
        <v>80</v>
      </c>
      <c r="R15" s="7">
        <f t="shared" si="6"/>
        <v>0</v>
      </c>
      <c r="S15" s="7"/>
      <c r="T15" s="7">
        <f t="shared" si="17"/>
        <v>104</v>
      </c>
      <c r="U15" s="7">
        <f t="shared" si="8"/>
        <v>80</v>
      </c>
      <c r="V15" s="7"/>
      <c r="W15" s="7">
        <v>80</v>
      </c>
      <c r="X15" s="7"/>
      <c r="Y15" s="7"/>
      <c r="Z15" s="7">
        <f t="shared" si="9"/>
        <v>104</v>
      </c>
      <c r="AA15" s="7">
        <f t="shared" si="10"/>
        <v>0</v>
      </c>
      <c r="AB15" s="7">
        <f t="shared" si="11"/>
        <v>60</v>
      </c>
      <c r="AC15" s="7">
        <v>60</v>
      </c>
      <c r="AD15" s="7"/>
      <c r="AE15" s="7"/>
      <c r="AF15" s="7">
        <f t="shared" si="12"/>
        <v>78</v>
      </c>
      <c r="AG15" s="7">
        <f t="shared" si="13"/>
        <v>0</v>
      </c>
      <c r="AH15" s="7">
        <f t="shared" si="14"/>
        <v>0</v>
      </c>
      <c r="AI15" s="7">
        <f t="shared" si="15"/>
        <v>300</v>
      </c>
      <c r="AJ15" s="16">
        <f t="shared" si="16"/>
        <v>390</v>
      </c>
    </row>
    <row r="16" spans="1:36" ht="93" customHeight="1">
      <c r="A16" s="10">
        <v>11</v>
      </c>
      <c r="B16" s="17" t="s">
        <v>96</v>
      </c>
      <c r="C16" s="2" t="s">
        <v>26</v>
      </c>
      <c r="D16" s="1">
        <v>1300</v>
      </c>
      <c r="E16" s="1">
        <v>300</v>
      </c>
      <c r="F16" s="16">
        <f t="shared" si="0"/>
        <v>390</v>
      </c>
      <c r="G16" s="7">
        <f t="shared" si="1"/>
        <v>80</v>
      </c>
      <c r="H16" s="7"/>
      <c r="I16" s="7"/>
      <c r="J16" s="7">
        <v>80</v>
      </c>
      <c r="K16" s="7">
        <f t="shared" si="2"/>
        <v>0</v>
      </c>
      <c r="L16" s="7">
        <f t="shared" si="3"/>
        <v>0</v>
      </c>
      <c r="M16" s="7">
        <f t="shared" si="4"/>
        <v>104</v>
      </c>
      <c r="N16" s="7">
        <f t="shared" si="5"/>
        <v>80</v>
      </c>
      <c r="O16" s="7"/>
      <c r="P16" s="7"/>
      <c r="Q16" s="7">
        <v>80</v>
      </c>
      <c r="R16" s="7">
        <f t="shared" si="6"/>
        <v>0</v>
      </c>
      <c r="S16" s="7"/>
      <c r="T16" s="7">
        <f t="shared" si="17"/>
        <v>104</v>
      </c>
      <c r="U16" s="7">
        <f t="shared" si="8"/>
        <v>80</v>
      </c>
      <c r="V16" s="7"/>
      <c r="W16" s="7">
        <v>80</v>
      </c>
      <c r="X16" s="7"/>
      <c r="Y16" s="7"/>
      <c r="Z16" s="7">
        <f t="shared" si="9"/>
        <v>104</v>
      </c>
      <c r="AA16" s="7">
        <f t="shared" si="10"/>
        <v>0</v>
      </c>
      <c r="AB16" s="7">
        <f t="shared" si="11"/>
        <v>60</v>
      </c>
      <c r="AC16" s="7">
        <v>60</v>
      </c>
      <c r="AD16" s="7"/>
      <c r="AE16" s="7"/>
      <c r="AF16" s="7">
        <f t="shared" si="12"/>
        <v>78</v>
      </c>
      <c r="AG16" s="7">
        <f t="shared" si="13"/>
        <v>0</v>
      </c>
      <c r="AH16" s="7">
        <f t="shared" si="14"/>
        <v>0</v>
      </c>
      <c r="AI16" s="7">
        <f t="shared" si="15"/>
        <v>300</v>
      </c>
      <c r="AJ16" s="16">
        <f t="shared" si="16"/>
        <v>390</v>
      </c>
    </row>
    <row r="17" spans="1:36" ht="71.25" customHeight="1">
      <c r="A17" s="10">
        <v>12</v>
      </c>
      <c r="B17" s="17" t="s">
        <v>90</v>
      </c>
      <c r="C17" s="2" t="s">
        <v>26</v>
      </c>
      <c r="D17" s="1">
        <v>445</v>
      </c>
      <c r="E17" s="1">
        <v>150</v>
      </c>
      <c r="F17" s="16">
        <f t="shared" si="0"/>
        <v>66.75</v>
      </c>
      <c r="G17" s="7">
        <f t="shared" si="1"/>
        <v>40</v>
      </c>
      <c r="H17" s="7"/>
      <c r="I17" s="7"/>
      <c r="J17" s="7">
        <v>40</v>
      </c>
      <c r="K17" s="7">
        <f t="shared" si="2"/>
        <v>0</v>
      </c>
      <c r="L17" s="7">
        <f t="shared" si="3"/>
        <v>0</v>
      </c>
      <c r="M17" s="7">
        <f t="shared" si="4"/>
        <v>17.8</v>
      </c>
      <c r="N17" s="7">
        <f t="shared" si="5"/>
        <v>40</v>
      </c>
      <c r="O17" s="7"/>
      <c r="P17" s="7"/>
      <c r="Q17" s="7">
        <v>40</v>
      </c>
      <c r="R17" s="7">
        <f t="shared" si="6"/>
        <v>0</v>
      </c>
      <c r="S17" s="7"/>
      <c r="T17" s="7">
        <f t="shared" si="17"/>
        <v>17.8</v>
      </c>
      <c r="U17" s="7">
        <f t="shared" si="8"/>
        <v>40</v>
      </c>
      <c r="V17" s="7"/>
      <c r="W17" s="7">
        <v>40</v>
      </c>
      <c r="X17" s="7"/>
      <c r="Y17" s="7"/>
      <c r="Z17" s="7">
        <f t="shared" si="9"/>
        <v>17.8</v>
      </c>
      <c r="AA17" s="7">
        <f t="shared" si="10"/>
        <v>0</v>
      </c>
      <c r="AB17" s="7">
        <f t="shared" si="11"/>
        <v>30</v>
      </c>
      <c r="AC17" s="7">
        <v>30</v>
      </c>
      <c r="AD17" s="7"/>
      <c r="AE17" s="7"/>
      <c r="AF17" s="7">
        <f t="shared" si="12"/>
        <v>13.35</v>
      </c>
      <c r="AG17" s="7">
        <f t="shared" si="13"/>
        <v>0</v>
      </c>
      <c r="AH17" s="7">
        <f t="shared" si="14"/>
        <v>0</v>
      </c>
      <c r="AI17" s="7">
        <f t="shared" si="15"/>
        <v>150</v>
      </c>
      <c r="AJ17" s="16">
        <f t="shared" si="16"/>
        <v>66.75</v>
      </c>
    </row>
    <row r="18" spans="1:36" ht="57" customHeight="1">
      <c r="A18" s="10">
        <v>13</v>
      </c>
      <c r="B18" s="17" t="s">
        <v>64</v>
      </c>
      <c r="C18" s="2" t="s">
        <v>26</v>
      </c>
      <c r="D18" s="1">
        <v>445</v>
      </c>
      <c r="E18" s="1">
        <v>150</v>
      </c>
      <c r="F18" s="16">
        <f t="shared" si="0"/>
        <v>66.75</v>
      </c>
      <c r="G18" s="7">
        <f t="shared" si="1"/>
        <v>40</v>
      </c>
      <c r="H18" s="7"/>
      <c r="I18" s="7"/>
      <c r="J18" s="7">
        <v>40</v>
      </c>
      <c r="K18" s="7">
        <f t="shared" si="2"/>
        <v>0</v>
      </c>
      <c r="L18" s="7">
        <f t="shared" si="3"/>
        <v>0</v>
      </c>
      <c r="M18" s="7">
        <f t="shared" si="4"/>
        <v>17.8</v>
      </c>
      <c r="N18" s="7">
        <f t="shared" si="5"/>
        <v>40</v>
      </c>
      <c r="O18" s="7"/>
      <c r="P18" s="7"/>
      <c r="Q18" s="7">
        <v>40</v>
      </c>
      <c r="R18" s="7">
        <f t="shared" si="6"/>
        <v>0</v>
      </c>
      <c r="S18" s="7"/>
      <c r="T18" s="7">
        <f t="shared" si="17"/>
        <v>17.8</v>
      </c>
      <c r="U18" s="7">
        <f t="shared" si="8"/>
        <v>40</v>
      </c>
      <c r="V18" s="7"/>
      <c r="W18" s="7">
        <v>40</v>
      </c>
      <c r="X18" s="7"/>
      <c r="Y18" s="7"/>
      <c r="Z18" s="7">
        <f t="shared" si="9"/>
        <v>17.8</v>
      </c>
      <c r="AA18" s="7">
        <f t="shared" si="10"/>
        <v>0</v>
      </c>
      <c r="AB18" s="7">
        <f t="shared" si="11"/>
        <v>30</v>
      </c>
      <c r="AC18" s="7">
        <v>30</v>
      </c>
      <c r="AD18" s="7"/>
      <c r="AE18" s="7"/>
      <c r="AF18" s="7">
        <f t="shared" si="12"/>
        <v>13.35</v>
      </c>
      <c r="AG18" s="7">
        <f t="shared" si="13"/>
        <v>0</v>
      </c>
      <c r="AH18" s="7">
        <f t="shared" si="14"/>
        <v>0</v>
      </c>
      <c r="AI18" s="7">
        <f t="shared" si="15"/>
        <v>150</v>
      </c>
      <c r="AJ18" s="16">
        <f t="shared" si="16"/>
        <v>66.75</v>
      </c>
    </row>
    <row r="19" spans="1:36" ht="54.75" customHeight="1">
      <c r="A19" s="10">
        <v>14</v>
      </c>
      <c r="B19" s="17" t="s">
        <v>65</v>
      </c>
      <c r="C19" s="2" t="s">
        <v>26</v>
      </c>
      <c r="D19" s="1">
        <v>445</v>
      </c>
      <c r="E19" s="1">
        <v>100</v>
      </c>
      <c r="F19" s="16">
        <f t="shared" si="0"/>
        <v>44.5</v>
      </c>
      <c r="G19" s="7">
        <f t="shared" si="1"/>
        <v>30</v>
      </c>
      <c r="H19" s="7"/>
      <c r="I19" s="7"/>
      <c r="J19" s="7">
        <v>30</v>
      </c>
      <c r="K19" s="7">
        <f t="shared" si="2"/>
        <v>0</v>
      </c>
      <c r="L19" s="7">
        <f t="shared" si="3"/>
        <v>0</v>
      </c>
      <c r="M19" s="7">
        <f t="shared" si="4"/>
        <v>13.35</v>
      </c>
      <c r="N19" s="7">
        <f t="shared" si="5"/>
        <v>30</v>
      </c>
      <c r="O19" s="7"/>
      <c r="P19" s="7"/>
      <c r="Q19" s="7">
        <v>30</v>
      </c>
      <c r="R19" s="7">
        <f t="shared" si="6"/>
        <v>0</v>
      </c>
      <c r="S19" s="7"/>
      <c r="T19" s="7">
        <f t="shared" si="17"/>
        <v>13.35</v>
      </c>
      <c r="U19" s="7">
        <f t="shared" si="8"/>
        <v>20</v>
      </c>
      <c r="V19" s="7"/>
      <c r="W19" s="7">
        <v>20</v>
      </c>
      <c r="X19" s="7"/>
      <c r="Y19" s="7"/>
      <c r="Z19" s="7">
        <f t="shared" si="9"/>
        <v>8.9</v>
      </c>
      <c r="AA19" s="7">
        <f t="shared" si="10"/>
        <v>0</v>
      </c>
      <c r="AB19" s="7">
        <f t="shared" si="11"/>
        <v>20</v>
      </c>
      <c r="AC19" s="7">
        <v>20</v>
      </c>
      <c r="AD19" s="7"/>
      <c r="AE19" s="7"/>
      <c r="AF19" s="7">
        <f t="shared" si="12"/>
        <v>8.9</v>
      </c>
      <c r="AG19" s="7">
        <f t="shared" si="13"/>
        <v>0</v>
      </c>
      <c r="AH19" s="7">
        <f t="shared" si="14"/>
        <v>0</v>
      </c>
      <c r="AI19" s="7">
        <f t="shared" si="15"/>
        <v>100</v>
      </c>
      <c r="AJ19" s="16">
        <f t="shared" si="16"/>
        <v>44.5</v>
      </c>
    </row>
    <row r="20" spans="1:36" ht="69.75" customHeight="1">
      <c r="A20" s="10">
        <v>15</v>
      </c>
      <c r="B20" s="17" t="s">
        <v>89</v>
      </c>
      <c r="C20" s="2" t="s">
        <v>26</v>
      </c>
      <c r="D20" s="1">
        <v>445</v>
      </c>
      <c r="E20" s="1">
        <v>150</v>
      </c>
      <c r="F20" s="16">
        <f t="shared" si="0"/>
        <v>66.75</v>
      </c>
      <c r="G20" s="7">
        <f t="shared" si="1"/>
        <v>40</v>
      </c>
      <c r="H20" s="7"/>
      <c r="I20" s="7"/>
      <c r="J20" s="7">
        <v>40</v>
      </c>
      <c r="K20" s="7">
        <f t="shared" si="2"/>
        <v>0</v>
      </c>
      <c r="L20" s="7">
        <f t="shared" si="3"/>
        <v>0</v>
      </c>
      <c r="M20" s="7">
        <f t="shared" si="4"/>
        <v>17.8</v>
      </c>
      <c r="N20" s="7">
        <f t="shared" si="5"/>
        <v>40</v>
      </c>
      <c r="O20" s="7"/>
      <c r="P20" s="7"/>
      <c r="Q20" s="7">
        <v>40</v>
      </c>
      <c r="R20" s="7">
        <f t="shared" si="6"/>
        <v>0</v>
      </c>
      <c r="S20" s="7"/>
      <c r="T20" s="7">
        <f t="shared" si="17"/>
        <v>17.8</v>
      </c>
      <c r="U20" s="7">
        <f t="shared" si="8"/>
        <v>40</v>
      </c>
      <c r="V20" s="7"/>
      <c r="W20" s="7">
        <v>40</v>
      </c>
      <c r="X20" s="7"/>
      <c r="Y20" s="7"/>
      <c r="Z20" s="7">
        <f t="shared" si="9"/>
        <v>17.8</v>
      </c>
      <c r="AA20" s="7">
        <f t="shared" si="10"/>
        <v>0</v>
      </c>
      <c r="AB20" s="7">
        <f t="shared" si="11"/>
        <v>30</v>
      </c>
      <c r="AC20" s="7">
        <v>30</v>
      </c>
      <c r="AD20" s="7"/>
      <c r="AE20" s="7"/>
      <c r="AF20" s="7">
        <f t="shared" si="12"/>
        <v>13.35</v>
      </c>
      <c r="AG20" s="7">
        <f t="shared" si="13"/>
        <v>0</v>
      </c>
      <c r="AH20" s="7">
        <f t="shared" si="14"/>
        <v>0</v>
      </c>
      <c r="AI20" s="7">
        <f t="shared" si="15"/>
        <v>150</v>
      </c>
      <c r="AJ20" s="16">
        <f t="shared" si="16"/>
        <v>66.75</v>
      </c>
    </row>
    <row r="21" spans="1:36" ht="71.25" customHeight="1">
      <c r="A21" s="10">
        <v>16</v>
      </c>
      <c r="B21" s="17" t="s">
        <v>66</v>
      </c>
      <c r="C21" s="2" t="s">
        <v>26</v>
      </c>
      <c r="D21" s="1">
        <v>445</v>
      </c>
      <c r="E21" s="1">
        <v>150</v>
      </c>
      <c r="F21" s="16">
        <f t="shared" si="0"/>
        <v>66.75</v>
      </c>
      <c r="G21" s="7">
        <f t="shared" si="1"/>
        <v>40</v>
      </c>
      <c r="H21" s="7"/>
      <c r="I21" s="7"/>
      <c r="J21" s="7">
        <v>40</v>
      </c>
      <c r="K21" s="7">
        <f t="shared" si="2"/>
        <v>0</v>
      </c>
      <c r="L21" s="7">
        <f t="shared" si="3"/>
        <v>0</v>
      </c>
      <c r="M21" s="7">
        <f t="shared" si="4"/>
        <v>17.8</v>
      </c>
      <c r="N21" s="7">
        <f t="shared" si="5"/>
        <v>40</v>
      </c>
      <c r="O21" s="7"/>
      <c r="P21" s="7"/>
      <c r="Q21" s="7">
        <v>40</v>
      </c>
      <c r="R21" s="7">
        <f t="shared" si="6"/>
        <v>0</v>
      </c>
      <c r="S21" s="7"/>
      <c r="T21" s="7">
        <f t="shared" si="17"/>
        <v>17.8</v>
      </c>
      <c r="U21" s="7">
        <f t="shared" si="8"/>
        <v>40</v>
      </c>
      <c r="V21" s="7"/>
      <c r="W21" s="7">
        <v>40</v>
      </c>
      <c r="X21" s="7"/>
      <c r="Y21" s="7"/>
      <c r="Z21" s="7">
        <f t="shared" si="9"/>
        <v>17.8</v>
      </c>
      <c r="AA21" s="7">
        <f t="shared" si="10"/>
        <v>0</v>
      </c>
      <c r="AB21" s="7">
        <f t="shared" si="11"/>
        <v>30</v>
      </c>
      <c r="AC21" s="7">
        <v>30</v>
      </c>
      <c r="AD21" s="7"/>
      <c r="AE21" s="7"/>
      <c r="AF21" s="7">
        <f t="shared" si="12"/>
        <v>13.35</v>
      </c>
      <c r="AG21" s="7">
        <f t="shared" si="13"/>
        <v>0</v>
      </c>
      <c r="AH21" s="7">
        <f t="shared" si="14"/>
        <v>0</v>
      </c>
      <c r="AI21" s="7">
        <f t="shared" si="15"/>
        <v>150</v>
      </c>
      <c r="AJ21" s="16">
        <f t="shared" si="16"/>
        <v>66.75</v>
      </c>
    </row>
    <row r="22" spans="1:36" ht="68.25" customHeight="1">
      <c r="A22" s="10">
        <v>17</v>
      </c>
      <c r="B22" s="17" t="s">
        <v>67</v>
      </c>
      <c r="C22" s="2" t="s">
        <v>26</v>
      </c>
      <c r="D22" s="1">
        <v>460</v>
      </c>
      <c r="E22" s="1">
        <v>150</v>
      </c>
      <c r="F22" s="16">
        <f t="shared" si="0"/>
        <v>69</v>
      </c>
      <c r="G22" s="7">
        <f t="shared" si="1"/>
        <v>40</v>
      </c>
      <c r="H22" s="7"/>
      <c r="I22" s="7"/>
      <c r="J22" s="7">
        <v>40</v>
      </c>
      <c r="K22" s="7">
        <f t="shared" si="2"/>
        <v>0</v>
      </c>
      <c r="L22" s="7">
        <f t="shared" si="3"/>
        <v>0</v>
      </c>
      <c r="M22" s="7">
        <f t="shared" si="4"/>
        <v>18.399999999999999</v>
      </c>
      <c r="N22" s="7">
        <f t="shared" si="5"/>
        <v>40</v>
      </c>
      <c r="O22" s="7"/>
      <c r="P22" s="7"/>
      <c r="Q22" s="7">
        <v>40</v>
      </c>
      <c r="R22" s="7">
        <f t="shared" si="6"/>
        <v>0</v>
      </c>
      <c r="S22" s="7"/>
      <c r="T22" s="7">
        <f t="shared" si="17"/>
        <v>18.399999999999999</v>
      </c>
      <c r="U22" s="7">
        <f t="shared" si="8"/>
        <v>40</v>
      </c>
      <c r="V22" s="7"/>
      <c r="W22" s="7">
        <v>40</v>
      </c>
      <c r="X22" s="7"/>
      <c r="Y22" s="7"/>
      <c r="Z22" s="7">
        <f t="shared" si="9"/>
        <v>18.399999999999999</v>
      </c>
      <c r="AA22" s="7">
        <f t="shared" si="10"/>
        <v>0</v>
      </c>
      <c r="AB22" s="7">
        <f t="shared" si="11"/>
        <v>30</v>
      </c>
      <c r="AC22" s="7">
        <v>30</v>
      </c>
      <c r="AD22" s="7"/>
      <c r="AE22" s="7"/>
      <c r="AF22" s="7">
        <f t="shared" si="12"/>
        <v>13.8</v>
      </c>
      <c r="AG22" s="7">
        <f t="shared" si="13"/>
        <v>0</v>
      </c>
      <c r="AH22" s="7">
        <f t="shared" si="14"/>
        <v>0</v>
      </c>
      <c r="AI22" s="7">
        <f t="shared" si="15"/>
        <v>150</v>
      </c>
      <c r="AJ22" s="16">
        <f t="shared" si="16"/>
        <v>69</v>
      </c>
    </row>
    <row r="23" spans="1:36" ht="28.5" customHeight="1">
      <c r="A23" s="10">
        <v>18</v>
      </c>
      <c r="B23" s="15" t="s">
        <v>68</v>
      </c>
      <c r="C23" s="2" t="s">
        <v>26</v>
      </c>
      <c r="D23" s="1">
        <v>15000</v>
      </c>
      <c r="E23" s="1">
        <v>50</v>
      </c>
      <c r="F23" s="16">
        <f t="shared" si="0"/>
        <v>750</v>
      </c>
      <c r="G23" s="7">
        <f t="shared" si="1"/>
        <v>50</v>
      </c>
      <c r="H23" s="7"/>
      <c r="I23" s="7"/>
      <c r="J23" s="7">
        <v>50</v>
      </c>
      <c r="K23" s="7">
        <f t="shared" si="2"/>
        <v>0</v>
      </c>
      <c r="L23" s="7">
        <f t="shared" si="3"/>
        <v>0</v>
      </c>
      <c r="M23" s="7">
        <f t="shared" si="4"/>
        <v>750</v>
      </c>
      <c r="N23" s="7">
        <f t="shared" si="5"/>
        <v>0</v>
      </c>
      <c r="O23" s="7"/>
      <c r="P23" s="7"/>
      <c r="Q23" s="7"/>
      <c r="R23" s="7">
        <f t="shared" si="6"/>
        <v>0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>
        <f t="shared" si="13"/>
        <v>0</v>
      </c>
      <c r="AH23" s="7">
        <f t="shared" si="14"/>
        <v>0</v>
      </c>
      <c r="AI23" s="7">
        <f t="shared" si="15"/>
        <v>50</v>
      </c>
      <c r="AJ23" s="16">
        <f t="shared" si="16"/>
        <v>750</v>
      </c>
    </row>
    <row r="24" spans="1:36" ht="25.5">
      <c r="A24" s="10">
        <v>19</v>
      </c>
      <c r="B24" s="15" t="s">
        <v>29</v>
      </c>
      <c r="C24" s="2" t="s">
        <v>26</v>
      </c>
      <c r="D24" s="1">
        <v>45</v>
      </c>
      <c r="E24" s="1">
        <v>33000</v>
      </c>
      <c r="F24" s="16">
        <f t="shared" si="0"/>
        <v>1485</v>
      </c>
      <c r="G24" s="7">
        <f t="shared" si="1"/>
        <v>8000</v>
      </c>
      <c r="H24" s="7"/>
      <c r="I24" s="7"/>
      <c r="J24" s="7">
        <v>8000</v>
      </c>
      <c r="K24" s="7">
        <f t="shared" si="2"/>
        <v>0</v>
      </c>
      <c r="L24" s="7">
        <f t="shared" si="3"/>
        <v>0</v>
      </c>
      <c r="M24" s="7">
        <f t="shared" si="4"/>
        <v>360</v>
      </c>
      <c r="N24" s="7">
        <f t="shared" si="5"/>
        <v>8000</v>
      </c>
      <c r="O24" s="7"/>
      <c r="P24" s="7">
        <v>8000</v>
      </c>
      <c r="Q24" s="7"/>
      <c r="R24" s="7">
        <f t="shared" si="6"/>
        <v>0</v>
      </c>
      <c r="S24" s="7">
        <f t="shared" si="7"/>
        <v>360</v>
      </c>
      <c r="T24" s="7"/>
      <c r="U24" s="7">
        <f t="shared" si="8"/>
        <v>8000</v>
      </c>
      <c r="V24" s="7"/>
      <c r="W24" s="7">
        <v>8000</v>
      </c>
      <c r="X24" s="7"/>
      <c r="Y24" s="7"/>
      <c r="Z24" s="7">
        <f t="shared" si="9"/>
        <v>360</v>
      </c>
      <c r="AA24" s="7">
        <f t="shared" si="10"/>
        <v>0</v>
      </c>
      <c r="AB24" s="7">
        <f t="shared" si="11"/>
        <v>9000</v>
      </c>
      <c r="AC24" s="7">
        <v>9000</v>
      </c>
      <c r="AD24" s="7"/>
      <c r="AE24" s="7"/>
      <c r="AF24" s="7">
        <f t="shared" si="12"/>
        <v>405</v>
      </c>
      <c r="AG24" s="7">
        <f t="shared" si="13"/>
        <v>0</v>
      </c>
      <c r="AH24" s="7">
        <f t="shared" si="14"/>
        <v>0</v>
      </c>
      <c r="AI24" s="7">
        <f t="shared" si="15"/>
        <v>33000</v>
      </c>
      <c r="AJ24" s="16">
        <f t="shared" si="16"/>
        <v>1485</v>
      </c>
    </row>
    <row r="25" spans="1:36" ht="25.5">
      <c r="A25" s="10">
        <v>20</v>
      </c>
      <c r="B25" s="15" t="s">
        <v>30</v>
      </c>
      <c r="C25" s="2" t="s">
        <v>26</v>
      </c>
      <c r="D25" s="1">
        <v>45</v>
      </c>
      <c r="E25" s="1">
        <v>27000</v>
      </c>
      <c r="F25" s="16">
        <f t="shared" si="0"/>
        <v>1215</v>
      </c>
      <c r="G25" s="7">
        <f t="shared" si="1"/>
        <v>7000</v>
      </c>
      <c r="H25" s="7"/>
      <c r="I25" s="7"/>
      <c r="J25" s="7">
        <v>7000</v>
      </c>
      <c r="K25" s="7">
        <f t="shared" si="2"/>
        <v>0</v>
      </c>
      <c r="L25" s="7">
        <f t="shared" si="3"/>
        <v>0</v>
      </c>
      <c r="M25" s="7">
        <f t="shared" si="4"/>
        <v>315</v>
      </c>
      <c r="N25" s="7">
        <f t="shared" si="5"/>
        <v>7000</v>
      </c>
      <c r="O25" s="7"/>
      <c r="P25" s="7">
        <v>7000</v>
      </c>
      <c r="Q25" s="7"/>
      <c r="R25" s="7">
        <f t="shared" si="6"/>
        <v>0</v>
      </c>
      <c r="S25" s="7">
        <f t="shared" si="7"/>
        <v>315</v>
      </c>
      <c r="T25" s="7"/>
      <c r="U25" s="7">
        <f t="shared" si="8"/>
        <v>7000</v>
      </c>
      <c r="V25" s="7"/>
      <c r="W25" s="7">
        <v>7000</v>
      </c>
      <c r="X25" s="7"/>
      <c r="Y25" s="7"/>
      <c r="Z25" s="7">
        <f t="shared" si="9"/>
        <v>315</v>
      </c>
      <c r="AA25" s="7">
        <f t="shared" si="10"/>
        <v>0</v>
      </c>
      <c r="AB25" s="7">
        <f t="shared" si="11"/>
        <v>6000</v>
      </c>
      <c r="AC25" s="7">
        <v>6000</v>
      </c>
      <c r="AD25" s="7"/>
      <c r="AE25" s="7"/>
      <c r="AF25" s="7">
        <f t="shared" si="12"/>
        <v>270</v>
      </c>
      <c r="AG25" s="7">
        <f t="shared" si="13"/>
        <v>0</v>
      </c>
      <c r="AH25" s="7">
        <f t="shared" si="14"/>
        <v>0</v>
      </c>
      <c r="AI25" s="7">
        <f t="shared" si="15"/>
        <v>27000</v>
      </c>
      <c r="AJ25" s="16">
        <f t="shared" si="16"/>
        <v>1215</v>
      </c>
    </row>
    <row r="26" spans="1:36" ht="25.5">
      <c r="A26" s="10">
        <v>21</v>
      </c>
      <c r="B26" s="18" t="s">
        <v>31</v>
      </c>
      <c r="C26" s="2" t="s">
        <v>26</v>
      </c>
      <c r="D26" s="1">
        <v>105600</v>
      </c>
      <c r="E26" s="1">
        <v>1</v>
      </c>
      <c r="F26" s="16">
        <f t="shared" si="0"/>
        <v>105.6</v>
      </c>
      <c r="G26" s="7">
        <f t="shared" si="1"/>
        <v>1</v>
      </c>
      <c r="H26" s="7"/>
      <c r="I26" s="7"/>
      <c r="J26" s="7">
        <v>1</v>
      </c>
      <c r="K26" s="7">
        <f t="shared" si="2"/>
        <v>0</v>
      </c>
      <c r="L26" s="7">
        <f t="shared" si="3"/>
        <v>0</v>
      </c>
      <c r="M26" s="7">
        <f t="shared" si="4"/>
        <v>105.6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>
        <f t="shared" si="13"/>
        <v>0</v>
      </c>
      <c r="AH26" s="7">
        <f t="shared" si="14"/>
        <v>0</v>
      </c>
      <c r="AI26" s="7">
        <f t="shared" si="15"/>
        <v>1</v>
      </c>
      <c r="AJ26" s="16">
        <f t="shared" si="16"/>
        <v>105.6</v>
      </c>
    </row>
    <row r="27" spans="1:36" ht="27" customHeight="1">
      <c r="A27" s="10">
        <v>22</v>
      </c>
      <c r="B27" s="18" t="s">
        <v>32</v>
      </c>
      <c r="C27" s="2" t="s">
        <v>26</v>
      </c>
      <c r="D27" s="1">
        <v>105600</v>
      </c>
      <c r="E27" s="1">
        <v>1</v>
      </c>
      <c r="F27" s="16">
        <f t="shared" si="0"/>
        <v>105.6</v>
      </c>
      <c r="G27" s="7">
        <f t="shared" si="1"/>
        <v>1</v>
      </c>
      <c r="H27" s="7"/>
      <c r="I27" s="7"/>
      <c r="J27" s="7">
        <v>1</v>
      </c>
      <c r="K27" s="7">
        <f t="shared" si="2"/>
        <v>0</v>
      </c>
      <c r="L27" s="7">
        <f t="shared" si="3"/>
        <v>0</v>
      </c>
      <c r="M27" s="7">
        <f t="shared" si="4"/>
        <v>105.6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>
        <f t="shared" si="13"/>
        <v>0</v>
      </c>
      <c r="AH27" s="7">
        <f t="shared" si="14"/>
        <v>0</v>
      </c>
      <c r="AI27" s="7">
        <f t="shared" si="15"/>
        <v>1</v>
      </c>
      <c r="AJ27" s="16">
        <f t="shared" si="16"/>
        <v>105.6</v>
      </c>
    </row>
    <row r="28" spans="1:36" ht="26.25" customHeight="1">
      <c r="A28" s="10">
        <v>23</v>
      </c>
      <c r="B28" s="18" t="s">
        <v>33</v>
      </c>
      <c r="C28" s="2" t="s">
        <v>26</v>
      </c>
      <c r="D28" s="1">
        <v>103000</v>
      </c>
      <c r="E28" s="1">
        <v>1</v>
      </c>
      <c r="F28" s="16">
        <f t="shared" si="0"/>
        <v>103</v>
      </c>
      <c r="G28" s="7">
        <f t="shared" si="1"/>
        <v>1</v>
      </c>
      <c r="H28" s="7"/>
      <c r="I28" s="7"/>
      <c r="J28" s="7">
        <v>1</v>
      </c>
      <c r="K28" s="7">
        <f t="shared" si="2"/>
        <v>0</v>
      </c>
      <c r="L28" s="7">
        <f t="shared" si="3"/>
        <v>0</v>
      </c>
      <c r="M28" s="7">
        <f t="shared" si="4"/>
        <v>103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>
        <f t="shared" si="13"/>
        <v>0</v>
      </c>
      <c r="AH28" s="7">
        <f t="shared" si="14"/>
        <v>0</v>
      </c>
      <c r="AI28" s="7">
        <f t="shared" si="15"/>
        <v>1</v>
      </c>
      <c r="AJ28" s="16">
        <f t="shared" si="16"/>
        <v>103</v>
      </c>
    </row>
    <row r="29" spans="1:36" ht="28.5" customHeight="1">
      <c r="A29" s="10">
        <v>24</v>
      </c>
      <c r="B29" s="18" t="s">
        <v>34</v>
      </c>
      <c r="C29" s="2" t="s">
        <v>26</v>
      </c>
      <c r="D29" s="1">
        <v>103000</v>
      </c>
      <c r="E29" s="1">
        <v>1</v>
      </c>
      <c r="F29" s="16">
        <f t="shared" si="0"/>
        <v>103</v>
      </c>
      <c r="G29" s="7">
        <f t="shared" si="1"/>
        <v>1</v>
      </c>
      <c r="H29" s="7"/>
      <c r="I29" s="7"/>
      <c r="J29" s="7">
        <v>1</v>
      </c>
      <c r="K29" s="7">
        <f t="shared" si="2"/>
        <v>0</v>
      </c>
      <c r="L29" s="7">
        <f t="shared" si="3"/>
        <v>0</v>
      </c>
      <c r="M29" s="7">
        <f t="shared" si="4"/>
        <v>103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>
        <f t="shared" si="13"/>
        <v>0</v>
      </c>
      <c r="AH29" s="7">
        <f t="shared" si="14"/>
        <v>0</v>
      </c>
      <c r="AI29" s="7">
        <f t="shared" si="15"/>
        <v>1</v>
      </c>
      <c r="AJ29" s="16">
        <f t="shared" si="16"/>
        <v>103</v>
      </c>
    </row>
    <row r="30" spans="1:36">
      <c r="A30" s="10">
        <v>25</v>
      </c>
      <c r="B30" s="18" t="s">
        <v>35</v>
      </c>
      <c r="C30" s="2" t="s">
        <v>26</v>
      </c>
      <c r="D30" s="1">
        <v>92000</v>
      </c>
      <c r="E30" s="1">
        <v>1</v>
      </c>
      <c r="F30" s="16">
        <f t="shared" si="0"/>
        <v>92</v>
      </c>
      <c r="G30" s="7">
        <f t="shared" si="1"/>
        <v>1</v>
      </c>
      <c r="H30" s="7"/>
      <c r="I30" s="7"/>
      <c r="J30" s="7">
        <v>1</v>
      </c>
      <c r="K30" s="7">
        <f t="shared" si="2"/>
        <v>0</v>
      </c>
      <c r="L30" s="7">
        <f t="shared" si="3"/>
        <v>0</v>
      </c>
      <c r="M30" s="7">
        <f t="shared" si="4"/>
        <v>92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>
        <f t="shared" si="13"/>
        <v>0</v>
      </c>
      <c r="AH30" s="7">
        <f t="shared" si="14"/>
        <v>0</v>
      </c>
      <c r="AI30" s="7">
        <f t="shared" si="15"/>
        <v>1</v>
      </c>
      <c r="AJ30" s="16">
        <f t="shared" si="16"/>
        <v>92</v>
      </c>
    </row>
    <row r="31" spans="1:36">
      <c r="A31" s="10">
        <v>26</v>
      </c>
      <c r="B31" s="18" t="s">
        <v>36</v>
      </c>
      <c r="C31" s="2" t="s">
        <v>26</v>
      </c>
      <c r="D31" s="1">
        <v>5000</v>
      </c>
      <c r="E31" s="1">
        <v>2</v>
      </c>
      <c r="F31" s="16">
        <f t="shared" si="0"/>
        <v>10</v>
      </c>
      <c r="G31" s="7">
        <f t="shared" si="1"/>
        <v>2</v>
      </c>
      <c r="H31" s="7"/>
      <c r="I31" s="7"/>
      <c r="J31" s="7">
        <v>2</v>
      </c>
      <c r="K31" s="7">
        <f t="shared" si="2"/>
        <v>0</v>
      </c>
      <c r="L31" s="7">
        <f t="shared" si="3"/>
        <v>0</v>
      </c>
      <c r="M31" s="7">
        <f t="shared" si="4"/>
        <v>10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>
        <f t="shared" si="13"/>
        <v>0</v>
      </c>
      <c r="AH31" s="7">
        <f t="shared" si="14"/>
        <v>0</v>
      </c>
      <c r="AI31" s="7">
        <f t="shared" si="15"/>
        <v>2</v>
      </c>
      <c r="AJ31" s="16">
        <f t="shared" si="16"/>
        <v>10</v>
      </c>
    </row>
    <row r="32" spans="1:36">
      <c r="A32" s="10">
        <v>27</v>
      </c>
      <c r="B32" s="18" t="s">
        <v>37</v>
      </c>
      <c r="C32" s="4" t="s">
        <v>26</v>
      </c>
      <c r="D32" s="1">
        <v>5000</v>
      </c>
      <c r="E32" s="1">
        <v>2</v>
      </c>
      <c r="F32" s="16">
        <f t="shared" si="0"/>
        <v>10</v>
      </c>
      <c r="G32" s="7">
        <f t="shared" si="1"/>
        <v>2</v>
      </c>
      <c r="H32" s="7"/>
      <c r="I32" s="7"/>
      <c r="J32" s="7">
        <v>2</v>
      </c>
      <c r="K32" s="7">
        <f t="shared" si="2"/>
        <v>0</v>
      </c>
      <c r="L32" s="7">
        <f t="shared" si="3"/>
        <v>0</v>
      </c>
      <c r="M32" s="7">
        <f t="shared" si="4"/>
        <v>10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>
        <f t="shared" si="13"/>
        <v>0</v>
      </c>
      <c r="AH32" s="7">
        <f t="shared" si="14"/>
        <v>0</v>
      </c>
      <c r="AI32" s="7">
        <f t="shared" si="15"/>
        <v>2</v>
      </c>
      <c r="AJ32" s="16">
        <f t="shared" si="16"/>
        <v>10</v>
      </c>
    </row>
    <row r="33" spans="1:36" ht="27.75" customHeight="1">
      <c r="A33" s="10">
        <v>28</v>
      </c>
      <c r="B33" s="15" t="s">
        <v>69</v>
      </c>
      <c r="C33" s="4" t="s">
        <v>26</v>
      </c>
      <c r="D33" s="1">
        <v>8000</v>
      </c>
      <c r="E33" s="1">
        <v>2</v>
      </c>
      <c r="F33" s="16">
        <f t="shared" si="0"/>
        <v>16</v>
      </c>
      <c r="G33" s="7">
        <f t="shared" si="1"/>
        <v>2</v>
      </c>
      <c r="H33" s="7"/>
      <c r="I33" s="7"/>
      <c r="J33" s="7">
        <v>2</v>
      </c>
      <c r="K33" s="7">
        <f t="shared" si="2"/>
        <v>0</v>
      </c>
      <c r="L33" s="7">
        <f t="shared" si="3"/>
        <v>0</v>
      </c>
      <c r="M33" s="7">
        <f t="shared" si="4"/>
        <v>16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>
        <f t="shared" si="13"/>
        <v>0</v>
      </c>
      <c r="AH33" s="7">
        <f t="shared" si="14"/>
        <v>0</v>
      </c>
      <c r="AI33" s="7">
        <f t="shared" si="15"/>
        <v>2</v>
      </c>
      <c r="AJ33" s="16">
        <f t="shared" si="16"/>
        <v>16</v>
      </c>
    </row>
    <row r="34" spans="1:36" ht="42" customHeight="1">
      <c r="A34" s="10">
        <v>29</v>
      </c>
      <c r="B34" s="15" t="s">
        <v>38</v>
      </c>
      <c r="C34" s="4" t="s">
        <v>26</v>
      </c>
      <c r="D34" s="3">
        <v>7.9</v>
      </c>
      <c r="E34" s="1">
        <v>200000</v>
      </c>
      <c r="F34" s="16">
        <f t="shared" si="0"/>
        <v>1580</v>
      </c>
      <c r="G34" s="7">
        <f t="shared" si="1"/>
        <v>50000</v>
      </c>
      <c r="H34" s="7"/>
      <c r="I34" s="7"/>
      <c r="J34" s="7">
        <v>50000</v>
      </c>
      <c r="K34" s="7">
        <f t="shared" si="2"/>
        <v>0</v>
      </c>
      <c r="L34" s="7">
        <f t="shared" si="3"/>
        <v>0</v>
      </c>
      <c r="M34" s="7">
        <f t="shared" si="4"/>
        <v>395</v>
      </c>
      <c r="N34" s="7">
        <f t="shared" si="5"/>
        <v>50000</v>
      </c>
      <c r="O34" s="7"/>
      <c r="P34" s="7">
        <v>50000</v>
      </c>
      <c r="Q34" s="7"/>
      <c r="R34" s="7">
        <f t="shared" si="6"/>
        <v>0</v>
      </c>
      <c r="S34" s="7">
        <f t="shared" si="7"/>
        <v>395</v>
      </c>
      <c r="T34" s="7"/>
      <c r="U34" s="7">
        <f t="shared" si="8"/>
        <v>50000</v>
      </c>
      <c r="V34" s="7"/>
      <c r="W34" s="7">
        <v>50000</v>
      </c>
      <c r="X34" s="7"/>
      <c r="Y34" s="7"/>
      <c r="Z34" s="7">
        <f t="shared" si="9"/>
        <v>395</v>
      </c>
      <c r="AA34" s="7">
        <f t="shared" si="10"/>
        <v>0</v>
      </c>
      <c r="AB34" s="7">
        <f t="shared" si="11"/>
        <v>50000</v>
      </c>
      <c r="AC34" s="7">
        <v>50000</v>
      </c>
      <c r="AD34" s="7"/>
      <c r="AE34" s="7"/>
      <c r="AF34" s="7">
        <f t="shared" si="12"/>
        <v>395</v>
      </c>
      <c r="AG34" s="7">
        <f t="shared" si="13"/>
        <v>0</v>
      </c>
      <c r="AH34" s="7">
        <f t="shared" si="14"/>
        <v>0</v>
      </c>
      <c r="AI34" s="7">
        <f t="shared" si="15"/>
        <v>200000</v>
      </c>
      <c r="AJ34" s="16">
        <f t="shared" si="16"/>
        <v>1580</v>
      </c>
    </row>
    <row r="35" spans="1:36" ht="33" customHeight="1">
      <c r="A35" s="10">
        <v>30</v>
      </c>
      <c r="B35" s="15" t="s">
        <v>39</v>
      </c>
      <c r="C35" s="4" t="s">
        <v>26</v>
      </c>
      <c r="D35" s="3">
        <v>49.5</v>
      </c>
      <c r="E35" s="1">
        <v>22000</v>
      </c>
      <c r="F35" s="16">
        <f t="shared" si="0"/>
        <v>1089</v>
      </c>
      <c r="G35" s="7">
        <f t="shared" si="1"/>
        <v>5000</v>
      </c>
      <c r="H35" s="7"/>
      <c r="I35" s="7"/>
      <c r="J35" s="7">
        <v>5000</v>
      </c>
      <c r="K35" s="7">
        <f t="shared" si="2"/>
        <v>0</v>
      </c>
      <c r="L35" s="7">
        <f t="shared" si="3"/>
        <v>0</v>
      </c>
      <c r="M35" s="7">
        <f t="shared" si="4"/>
        <v>247.5</v>
      </c>
      <c r="N35" s="7">
        <f t="shared" si="5"/>
        <v>5000</v>
      </c>
      <c r="O35" s="7"/>
      <c r="P35" s="7">
        <v>5000</v>
      </c>
      <c r="Q35" s="7"/>
      <c r="R35" s="7">
        <f t="shared" si="6"/>
        <v>0</v>
      </c>
      <c r="S35" s="7">
        <f t="shared" si="7"/>
        <v>247.5</v>
      </c>
      <c r="T35" s="7"/>
      <c r="U35" s="7">
        <f t="shared" si="8"/>
        <v>5000</v>
      </c>
      <c r="V35" s="7"/>
      <c r="W35" s="7">
        <v>5000</v>
      </c>
      <c r="X35" s="7"/>
      <c r="Y35" s="7"/>
      <c r="Z35" s="7">
        <f t="shared" si="9"/>
        <v>247.5</v>
      </c>
      <c r="AA35" s="7">
        <f t="shared" si="10"/>
        <v>0</v>
      </c>
      <c r="AB35" s="7">
        <f t="shared" si="11"/>
        <v>7000</v>
      </c>
      <c r="AC35" s="7">
        <v>7000</v>
      </c>
      <c r="AD35" s="7"/>
      <c r="AE35" s="7"/>
      <c r="AF35" s="7">
        <f t="shared" si="12"/>
        <v>346.5</v>
      </c>
      <c r="AG35" s="7">
        <f t="shared" si="13"/>
        <v>0</v>
      </c>
      <c r="AH35" s="7">
        <f t="shared" si="14"/>
        <v>0</v>
      </c>
      <c r="AI35" s="7">
        <f t="shared" si="15"/>
        <v>22000</v>
      </c>
      <c r="AJ35" s="16">
        <f t="shared" si="16"/>
        <v>1089</v>
      </c>
    </row>
    <row r="36" spans="1:36">
      <c r="A36" s="10">
        <v>31</v>
      </c>
      <c r="B36" s="15" t="s">
        <v>40</v>
      </c>
      <c r="C36" s="4" t="s">
        <v>26</v>
      </c>
      <c r="D36" s="1">
        <v>100</v>
      </c>
      <c r="E36" s="1">
        <v>10</v>
      </c>
      <c r="F36" s="16">
        <f t="shared" si="0"/>
        <v>1</v>
      </c>
      <c r="G36" s="7">
        <f t="shared" si="1"/>
        <v>10</v>
      </c>
      <c r="H36" s="7"/>
      <c r="I36" s="7"/>
      <c r="J36" s="7">
        <v>10</v>
      </c>
      <c r="K36" s="7">
        <f t="shared" si="2"/>
        <v>0</v>
      </c>
      <c r="L36" s="7">
        <f t="shared" si="3"/>
        <v>0</v>
      </c>
      <c r="M36" s="7">
        <f t="shared" si="4"/>
        <v>1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>
        <f t="shared" si="13"/>
        <v>0</v>
      </c>
      <c r="AH36" s="7">
        <f t="shared" si="14"/>
        <v>0</v>
      </c>
      <c r="AI36" s="7">
        <f t="shared" si="15"/>
        <v>10</v>
      </c>
      <c r="AJ36" s="16">
        <f t="shared" si="16"/>
        <v>1</v>
      </c>
    </row>
    <row r="37" spans="1:36" ht="44.25" customHeight="1">
      <c r="A37" s="10">
        <v>32</v>
      </c>
      <c r="B37" s="15" t="s">
        <v>70</v>
      </c>
      <c r="C37" s="4" t="s">
        <v>26</v>
      </c>
      <c r="D37" s="1">
        <v>420</v>
      </c>
      <c r="E37" s="1">
        <v>20</v>
      </c>
      <c r="F37" s="16">
        <f t="shared" si="0"/>
        <v>8.4</v>
      </c>
      <c r="G37" s="7">
        <f t="shared" si="1"/>
        <v>20</v>
      </c>
      <c r="H37" s="7"/>
      <c r="I37" s="7"/>
      <c r="J37" s="7">
        <v>20</v>
      </c>
      <c r="K37" s="7">
        <f t="shared" si="2"/>
        <v>0</v>
      </c>
      <c r="L37" s="7">
        <f t="shared" si="3"/>
        <v>0</v>
      </c>
      <c r="M37" s="7">
        <f t="shared" si="4"/>
        <v>8.4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>
        <f t="shared" si="13"/>
        <v>0</v>
      </c>
      <c r="AH37" s="7">
        <f t="shared" si="14"/>
        <v>0</v>
      </c>
      <c r="AI37" s="7">
        <f t="shared" si="15"/>
        <v>20</v>
      </c>
      <c r="AJ37" s="16">
        <f t="shared" si="16"/>
        <v>8.4</v>
      </c>
    </row>
    <row r="38" spans="1:36" ht="25.5">
      <c r="A38" s="10">
        <v>33</v>
      </c>
      <c r="B38" s="15" t="s">
        <v>41</v>
      </c>
      <c r="C38" s="4" t="s">
        <v>26</v>
      </c>
      <c r="D38" s="1">
        <v>31</v>
      </c>
      <c r="E38" s="1">
        <v>400</v>
      </c>
      <c r="F38" s="16">
        <f t="shared" si="0"/>
        <v>12.4</v>
      </c>
      <c r="G38" s="7">
        <f t="shared" si="1"/>
        <v>400</v>
      </c>
      <c r="H38" s="7"/>
      <c r="I38" s="7"/>
      <c r="J38" s="7">
        <v>400</v>
      </c>
      <c r="K38" s="7">
        <f t="shared" si="2"/>
        <v>0</v>
      </c>
      <c r="L38" s="7">
        <f t="shared" si="3"/>
        <v>0</v>
      </c>
      <c r="M38" s="7">
        <f t="shared" si="4"/>
        <v>12.4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>
        <f t="shared" si="13"/>
        <v>0</v>
      </c>
      <c r="AH38" s="7">
        <f t="shared" si="14"/>
        <v>0</v>
      </c>
      <c r="AI38" s="7">
        <f t="shared" si="15"/>
        <v>400</v>
      </c>
      <c r="AJ38" s="16">
        <f t="shared" si="16"/>
        <v>12.4</v>
      </c>
    </row>
    <row r="39" spans="1:36">
      <c r="A39" s="10">
        <v>34</v>
      </c>
      <c r="B39" s="15" t="s">
        <v>42</v>
      </c>
      <c r="C39" s="4" t="s">
        <v>26</v>
      </c>
      <c r="D39" s="1">
        <v>180</v>
      </c>
      <c r="E39" s="1">
        <v>100</v>
      </c>
      <c r="F39" s="16">
        <f t="shared" si="0"/>
        <v>18</v>
      </c>
      <c r="G39" s="7">
        <f t="shared" si="1"/>
        <v>100</v>
      </c>
      <c r="H39" s="7"/>
      <c r="I39" s="7"/>
      <c r="J39" s="7">
        <v>100</v>
      </c>
      <c r="K39" s="7">
        <f t="shared" si="2"/>
        <v>0</v>
      </c>
      <c r="L39" s="7">
        <f t="shared" si="3"/>
        <v>0</v>
      </c>
      <c r="M39" s="7">
        <f t="shared" si="4"/>
        <v>18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>
        <f t="shared" si="13"/>
        <v>0</v>
      </c>
      <c r="AH39" s="7">
        <f t="shared" si="14"/>
        <v>0</v>
      </c>
      <c r="AI39" s="7">
        <f t="shared" si="15"/>
        <v>100</v>
      </c>
      <c r="AJ39" s="16">
        <f t="shared" si="16"/>
        <v>18</v>
      </c>
    </row>
    <row r="40" spans="1:36" ht="25.5">
      <c r="A40" s="10">
        <v>35</v>
      </c>
      <c r="B40" s="18" t="s">
        <v>43</v>
      </c>
      <c r="C40" s="4" t="s">
        <v>26</v>
      </c>
      <c r="D40" s="1">
        <v>500000</v>
      </c>
      <c r="E40" s="1">
        <v>2</v>
      </c>
      <c r="F40" s="16">
        <f t="shared" si="0"/>
        <v>1000</v>
      </c>
      <c r="G40" s="7">
        <f t="shared" si="1"/>
        <v>2</v>
      </c>
      <c r="H40" s="7"/>
      <c r="I40" s="7"/>
      <c r="J40" s="7">
        <v>2</v>
      </c>
      <c r="K40" s="7">
        <f t="shared" si="2"/>
        <v>0</v>
      </c>
      <c r="L40" s="7">
        <f t="shared" si="3"/>
        <v>0</v>
      </c>
      <c r="M40" s="7">
        <f t="shared" si="4"/>
        <v>1000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>
        <f t="shared" si="13"/>
        <v>0</v>
      </c>
      <c r="AH40" s="7">
        <f t="shared" si="14"/>
        <v>0</v>
      </c>
      <c r="AI40" s="7">
        <f t="shared" si="15"/>
        <v>2</v>
      </c>
      <c r="AJ40" s="16">
        <f t="shared" si="16"/>
        <v>1000</v>
      </c>
    </row>
    <row r="41" spans="1:36">
      <c r="A41" s="10">
        <v>36</v>
      </c>
      <c r="B41" s="15" t="s">
        <v>71</v>
      </c>
      <c r="C41" s="4" t="s">
        <v>26</v>
      </c>
      <c r="D41" s="1">
        <v>300</v>
      </c>
      <c r="E41" s="1">
        <v>400</v>
      </c>
      <c r="F41" s="16">
        <f t="shared" si="0"/>
        <v>120</v>
      </c>
      <c r="G41" s="7">
        <f t="shared" si="1"/>
        <v>400</v>
      </c>
      <c r="H41" s="7"/>
      <c r="I41" s="7"/>
      <c r="J41" s="7">
        <v>400</v>
      </c>
      <c r="K41" s="7">
        <f t="shared" si="2"/>
        <v>0</v>
      </c>
      <c r="L41" s="7">
        <f t="shared" si="3"/>
        <v>0</v>
      </c>
      <c r="M41" s="7">
        <f t="shared" si="4"/>
        <v>120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>
        <f t="shared" si="13"/>
        <v>0</v>
      </c>
      <c r="AH41" s="7">
        <f t="shared" si="14"/>
        <v>0</v>
      </c>
      <c r="AI41" s="7">
        <f t="shared" si="15"/>
        <v>400</v>
      </c>
      <c r="AJ41" s="16">
        <f t="shared" si="16"/>
        <v>120</v>
      </c>
    </row>
    <row r="42" spans="1:36">
      <c r="A42" s="10">
        <v>37</v>
      </c>
      <c r="B42" s="15" t="s">
        <v>44</v>
      </c>
      <c r="C42" s="4" t="s">
        <v>45</v>
      </c>
      <c r="D42" s="1">
        <v>7800</v>
      </c>
      <c r="E42" s="1">
        <v>100</v>
      </c>
      <c r="F42" s="16">
        <f t="shared" si="0"/>
        <v>780</v>
      </c>
      <c r="G42" s="7">
        <f t="shared" si="1"/>
        <v>30</v>
      </c>
      <c r="H42" s="7"/>
      <c r="I42" s="7"/>
      <c r="J42" s="7">
        <v>30</v>
      </c>
      <c r="K42" s="7">
        <f t="shared" si="2"/>
        <v>0</v>
      </c>
      <c r="L42" s="7">
        <f t="shared" si="3"/>
        <v>0</v>
      </c>
      <c r="M42" s="7">
        <f t="shared" si="4"/>
        <v>234</v>
      </c>
      <c r="N42" s="7">
        <f t="shared" si="5"/>
        <v>20</v>
      </c>
      <c r="O42" s="7"/>
      <c r="P42" s="7">
        <v>20</v>
      </c>
      <c r="Q42" s="7"/>
      <c r="R42" s="7">
        <f t="shared" si="6"/>
        <v>0</v>
      </c>
      <c r="S42" s="7">
        <f t="shared" si="7"/>
        <v>156</v>
      </c>
      <c r="T42" s="7"/>
      <c r="U42" s="7">
        <f t="shared" si="8"/>
        <v>20</v>
      </c>
      <c r="V42" s="7"/>
      <c r="W42" s="7">
        <v>20</v>
      </c>
      <c r="X42" s="7"/>
      <c r="Y42" s="7"/>
      <c r="Z42" s="7">
        <f t="shared" si="9"/>
        <v>156</v>
      </c>
      <c r="AA42" s="7">
        <f t="shared" si="10"/>
        <v>0</v>
      </c>
      <c r="AB42" s="7">
        <f t="shared" si="11"/>
        <v>30</v>
      </c>
      <c r="AC42" s="7">
        <v>30</v>
      </c>
      <c r="AD42" s="7"/>
      <c r="AE42" s="7"/>
      <c r="AF42" s="7">
        <f t="shared" si="12"/>
        <v>234</v>
      </c>
      <c r="AG42" s="7">
        <f t="shared" si="13"/>
        <v>0</v>
      </c>
      <c r="AH42" s="7">
        <f t="shared" si="14"/>
        <v>0</v>
      </c>
      <c r="AI42" s="7">
        <f t="shared" si="15"/>
        <v>100</v>
      </c>
      <c r="AJ42" s="16">
        <f t="shared" si="16"/>
        <v>780</v>
      </c>
    </row>
    <row r="43" spans="1:36">
      <c r="A43" s="10">
        <v>38</v>
      </c>
      <c r="B43" s="15" t="s">
        <v>46</v>
      </c>
      <c r="C43" s="4" t="s">
        <v>45</v>
      </c>
      <c r="D43" s="1">
        <v>7000</v>
      </c>
      <c r="E43" s="1">
        <v>20</v>
      </c>
      <c r="F43" s="16">
        <f t="shared" si="0"/>
        <v>140</v>
      </c>
      <c r="G43" s="7">
        <f t="shared" si="1"/>
        <v>10</v>
      </c>
      <c r="H43" s="7"/>
      <c r="I43" s="7"/>
      <c r="J43" s="7">
        <v>10</v>
      </c>
      <c r="K43" s="7">
        <f t="shared" si="2"/>
        <v>0</v>
      </c>
      <c r="L43" s="7">
        <f t="shared" si="3"/>
        <v>0</v>
      </c>
      <c r="M43" s="7">
        <f t="shared" si="4"/>
        <v>70</v>
      </c>
      <c r="N43" s="7"/>
      <c r="O43" s="7"/>
      <c r="P43" s="7"/>
      <c r="Q43" s="7"/>
      <c r="R43" s="7"/>
      <c r="S43" s="7"/>
      <c r="T43" s="7"/>
      <c r="U43" s="7">
        <f t="shared" si="8"/>
        <v>10</v>
      </c>
      <c r="V43" s="7">
        <v>10</v>
      </c>
      <c r="W43" s="7"/>
      <c r="X43" s="7"/>
      <c r="Y43" s="7">
        <f t="shared" ref="Y43:Y50" si="18">D43*V43/1000</f>
        <v>70</v>
      </c>
      <c r="Z43" s="7"/>
      <c r="AA43" s="7"/>
      <c r="AB43" s="7"/>
      <c r="AC43" s="7"/>
      <c r="AD43" s="7"/>
      <c r="AE43" s="7"/>
      <c r="AF43" s="7"/>
      <c r="AG43" s="7">
        <f t="shared" si="13"/>
        <v>0</v>
      </c>
      <c r="AH43" s="7">
        <f t="shared" si="14"/>
        <v>0</v>
      </c>
      <c r="AI43" s="7">
        <f t="shared" si="15"/>
        <v>20</v>
      </c>
      <c r="AJ43" s="16">
        <f t="shared" si="16"/>
        <v>140</v>
      </c>
    </row>
    <row r="44" spans="1:36">
      <c r="A44" s="10">
        <v>39</v>
      </c>
      <c r="B44" s="15" t="s">
        <v>72</v>
      </c>
      <c r="C44" s="4" t="s">
        <v>26</v>
      </c>
      <c r="D44" s="1">
        <v>7000</v>
      </c>
      <c r="E44" s="1">
        <v>7</v>
      </c>
      <c r="F44" s="16">
        <f t="shared" si="0"/>
        <v>49</v>
      </c>
      <c r="G44" s="7">
        <f t="shared" si="1"/>
        <v>7</v>
      </c>
      <c r="H44" s="7"/>
      <c r="I44" s="7"/>
      <c r="J44" s="7">
        <v>7</v>
      </c>
      <c r="K44" s="7">
        <f t="shared" si="2"/>
        <v>0</v>
      </c>
      <c r="L44" s="7">
        <f t="shared" si="3"/>
        <v>0</v>
      </c>
      <c r="M44" s="7">
        <f t="shared" si="4"/>
        <v>49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>
        <f t="shared" si="13"/>
        <v>0</v>
      </c>
      <c r="AH44" s="7">
        <f t="shared" si="14"/>
        <v>0</v>
      </c>
      <c r="AI44" s="7">
        <f t="shared" si="15"/>
        <v>7</v>
      </c>
      <c r="AJ44" s="16">
        <f t="shared" si="16"/>
        <v>49</v>
      </c>
    </row>
    <row r="45" spans="1:36" ht="25.5">
      <c r="A45" s="10">
        <v>40</v>
      </c>
      <c r="B45" s="19" t="s">
        <v>73</v>
      </c>
      <c r="C45" s="4" t="s">
        <v>26</v>
      </c>
      <c r="D45" s="1">
        <v>20000</v>
      </c>
      <c r="E45" s="1">
        <v>3</v>
      </c>
      <c r="F45" s="16">
        <f t="shared" si="0"/>
        <v>60</v>
      </c>
      <c r="G45" s="7">
        <f t="shared" si="1"/>
        <v>3</v>
      </c>
      <c r="H45" s="7"/>
      <c r="I45" s="7"/>
      <c r="J45" s="7">
        <v>3</v>
      </c>
      <c r="K45" s="7">
        <f t="shared" si="2"/>
        <v>0</v>
      </c>
      <c r="L45" s="7">
        <f t="shared" si="3"/>
        <v>0</v>
      </c>
      <c r="M45" s="7">
        <f t="shared" si="4"/>
        <v>60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>
        <f t="shared" si="13"/>
        <v>0</v>
      </c>
      <c r="AH45" s="7">
        <f t="shared" si="14"/>
        <v>0</v>
      </c>
      <c r="AI45" s="7"/>
      <c r="AJ45" s="16">
        <f t="shared" si="16"/>
        <v>60</v>
      </c>
    </row>
    <row r="46" spans="1:36" ht="25.5">
      <c r="A46" s="10">
        <v>41</v>
      </c>
      <c r="B46" s="15" t="s">
        <v>47</v>
      </c>
      <c r="C46" s="4" t="s">
        <v>26</v>
      </c>
      <c r="D46" s="1">
        <v>1000</v>
      </c>
      <c r="E46" s="1">
        <v>50</v>
      </c>
      <c r="F46" s="16">
        <f t="shared" si="0"/>
        <v>50</v>
      </c>
      <c r="G46" s="7">
        <f t="shared" si="1"/>
        <v>50</v>
      </c>
      <c r="H46" s="7"/>
      <c r="I46" s="7"/>
      <c r="J46" s="7">
        <v>50</v>
      </c>
      <c r="K46" s="7">
        <f t="shared" si="2"/>
        <v>0</v>
      </c>
      <c r="L46" s="7">
        <f t="shared" si="3"/>
        <v>0</v>
      </c>
      <c r="M46" s="7">
        <f t="shared" si="4"/>
        <v>50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>
        <f t="shared" si="13"/>
        <v>0</v>
      </c>
      <c r="AH46" s="7">
        <f t="shared" si="14"/>
        <v>0</v>
      </c>
      <c r="AI46" s="7">
        <f t="shared" si="15"/>
        <v>50</v>
      </c>
      <c r="AJ46" s="16">
        <f t="shared" si="16"/>
        <v>50</v>
      </c>
    </row>
    <row r="47" spans="1:36" ht="38.25">
      <c r="A47" s="10">
        <v>42</v>
      </c>
      <c r="B47" s="15" t="s">
        <v>48</v>
      </c>
      <c r="C47" s="4" t="s">
        <v>26</v>
      </c>
      <c r="D47" s="1">
        <v>1300</v>
      </c>
      <c r="E47" s="1">
        <v>20</v>
      </c>
      <c r="F47" s="16">
        <f t="shared" si="0"/>
        <v>26</v>
      </c>
      <c r="G47" s="7">
        <f t="shared" si="1"/>
        <v>20</v>
      </c>
      <c r="H47" s="7"/>
      <c r="I47" s="7"/>
      <c r="J47" s="7">
        <v>20</v>
      </c>
      <c r="K47" s="7">
        <f t="shared" si="2"/>
        <v>0</v>
      </c>
      <c r="L47" s="7">
        <f t="shared" si="3"/>
        <v>0</v>
      </c>
      <c r="M47" s="7">
        <f t="shared" si="4"/>
        <v>26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>
        <f t="shared" si="13"/>
        <v>0</v>
      </c>
      <c r="AH47" s="7">
        <f t="shared" si="14"/>
        <v>0</v>
      </c>
      <c r="AI47" s="7">
        <f t="shared" si="15"/>
        <v>20</v>
      </c>
      <c r="AJ47" s="16">
        <f t="shared" si="16"/>
        <v>26</v>
      </c>
    </row>
    <row r="48" spans="1:36" ht="38.25">
      <c r="A48" s="10">
        <v>43</v>
      </c>
      <c r="B48" s="15" t="s">
        <v>49</v>
      </c>
      <c r="C48" s="4" t="s">
        <v>26</v>
      </c>
      <c r="D48" s="1">
        <v>1300</v>
      </c>
      <c r="E48" s="1">
        <v>30</v>
      </c>
      <c r="F48" s="16">
        <f t="shared" si="0"/>
        <v>39</v>
      </c>
      <c r="G48" s="7">
        <f t="shared" si="1"/>
        <v>30</v>
      </c>
      <c r="H48" s="7"/>
      <c r="I48" s="7"/>
      <c r="J48" s="7">
        <v>30</v>
      </c>
      <c r="K48" s="7">
        <f t="shared" si="2"/>
        <v>0</v>
      </c>
      <c r="L48" s="7">
        <f t="shared" si="3"/>
        <v>0</v>
      </c>
      <c r="M48" s="7">
        <f t="shared" si="4"/>
        <v>39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>
        <f t="shared" si="13"/>
        <v>0</v>
      </c>
      <c r="AH48" s="7">
        <f t="shared" si="14"/>
        <v>0</v>
      </c>
      <c r="AI48" s="7">
        <f t="shared" si="15"/>
        <v>30</v>
      </c>
      <c r="AJ48" s="16">
        <f t="shared" si="16"/>
        <v>39</v>
      </c>
    </row>
    <row r="49" spans="1:36" ht="38.25">
      <c r="A49" s="10">
        <v>44</v>
      </c>
      <c r="B49" s="15" t="s">
        <v>50</v>
      </c>
      <c r="C49" s="4" t="s">
        <v>26</v>
      </c>
      <c r="D49" s="1">
        <v>1300</v>
      </c>
      <c r="E49" s="1">
        <v>10</v>
      </c>
      <c r="F49" s="16">
        <f t="shared" si="0"/>
        <v>13</v>
      </c>
      <c r="G49" s="7">
        <f t="shared" si="1"/>
        <v>10</v>
      </c>
      <c r="H49" s="7"/>
      <c r="I49" s="7"/>
      <c r="J49" s="7">
        <v>10</v>
      </c>
      <c r="K49" s="7">
        <f t="shared" si="2"/>
        <v>0</v>
      </c>
      <c r="L49" s="7">
        <f t="shared" si="3"/>
        <v>0</v>
      </c>
      <c r="M49" s="7">
        <f t="shared" si="4"/>
        <v>13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>
        <f t="shared" si="13"/>
        <v>0</v>
      </c>
      <c r="AH49" s="7">
        <f t="shared" si="14"/>
        <v>0</v>
      </c>
      <c r="AI49" s="7">
        <f t="shared" si="15"/>
        <v>10</v>
      </c>
      <c r="AJ49" s="16">
        <f t="shared" si="16"/>
        <v>13</v>
      </c>
    </row>
    <row r="50" spans="1:36" ht="25.5">
      <c r="A50" s="10">
        <v>45</v>
      </c>
      <c r="B50" s="15" t="s">
        <v>74</v>
      </c>
      <c r="C50" s="4" t="s">
        <v>26</v>
      </c>
      <c r="D50" s="1">
        <v>15000</v>
      </c>
      <c r="E50" s="1">
        <v>10</v>
      </c>
      <c r="F50" s="16">
        <f t="shared" si="0"/>
        <v>150</v>
      </c>
      <c r="G50" s="7">
        <f t="shared" si="1"/>
        <v>5</v>
      </c>
      <c r="H50" s="7"/>
      <c r="I50" s="7"/>
      <c r="J50" s="7">
        <v>5</v>
      </c>
      <c r="K50" s="7">
        <f t="shared" si="2"/>
        <v>0</v>
      </c>
      <c r="L50" s="7">
        <f t="shared" si="3"/>
        <v>0</v>
      </c>
      <c r="M50" s="7">
        <f t="shared" si="4"/>
        <v>75</v>
      </c>
      <c r="N50" s="7"/>
      <c r="O50" s="7"/>
      <c r="P50" s="7"/>
      <c r="Q50" s="7"/>
      <c r="R50" s="7"/>
      <c r="S50" s="7"/>
      <c r="T50" s="7"/>
      <c r="U50" s="7">
        <f t="shared" si="8"/>
        <v>5</v>
      </c>
      <c r="V50" s="7">
        <v>5</v>
      </c>
      <c r="W50" s="7"/>
      <c r="X50" s="7"/>
      <c r="Y50" s="7">
        <f t="shared" si="18"/>
        <v>75</v>
      </c>
      <c r="Z50" s="7"/>
      <c r="AA50" s="7"/>
      <c r="AB50" s="7"/>
      <c r="AC50" s="7"/>
      <c r="AD50" s="7"/>
      <c r="AE50" s="7"/>
      <c r="AF50" s="7"/>
      <c r="AG50" s="7">
        <f t="shared" si="13"/>
        <v>0</v>
      </c>
      <c r="AH50" s="7">
        <f t="shared" si="14"/>
        <v>0</v>
      </c>
      <c r="AI50" s="7">
        <f t="shared" si="15"/>
        <v>10</v>
      </c>
      <c r="AJ50" s="16">
        <f t="shared" si="16"/>
        <v>150</v>
      </c>
    </row>
    <row r="51" spans="1:36">
      <c r="A51" s="10">
        <v>46</v>
      </c>
      <c r="B51" s="15" t="s">
        <v>51</v>
      </c>
      <c r="C51" s="4" t="s">
        <v>26</v>
      </c>
      <c r="D51" s="1">
        <v>900</v>
      </c>
      <c r="E51" s="1">
        <v>100</v>
      </c>
      <c r="F51" s="16">
        <f t="shared" si="0"/>
        <v>90</v>
      </c>
      <c r="G51" s="7"/>
      <c r="H51" s="7"/>
      <c r="I51" s="7"/>
      <c r="J51" s="7"/>
      <c r="K51" s="7"/>
      <c r="L51" s="7"/>
      <c r="M51" s="7"/>
      <c r="N51" s="7">
        <f t="shared" si="5"/>
        <v>40</v>
      </c>
      <c r="O51" s="7"/>
      <c r="P51" s="7"/>
      <c r="Q51" s="7">
        <v>40</v>
      </c>
      <c r="R51" s="7">
        <f t="shared" si="6"/>
        <v>0</v>
      </c>
      <c r="S51" s="7"/>
      <c r="T51" s="7">
        <f t="shared" si="17"/>
        <v>36</v>
      </c>
      <c r="U51" s="7">
        <f t="shared" si="8"/>
        <v>40</v>
      </c>
      <c r="V51" s="7"/>
      <c r="W51" s="7">
        <v>40</v>
      </c>
      <c r="X51" s="7"/>
      <c r="Y51" s="7"/>
      <c r="Z51" s="7">
        <f t="shared" si="9"/>
        <v>36</v>
      </c>
      <c r="AA51" s="7">
        <f t="shared" si="10"/>
        <v>0</v>
      </c>
      <c r="AB51" s="7">
        <f t="shared" si="11"/>
        <v>20</v>
      </c>
      <c r="AC51" s="7">
        <v>20</v>
      </c>
      <c r="AD51" s="7"/>
      <c r="AE51" s="7"/>
      <c r="AF51" s="7">
        <f t="shared" si="12"/>
        <v>18</v>
      </c>
      <c r="AG51" s="7">
        <f t="shared" si="13"/>
        <v>0</v>
      </c>
      <c r="AH51" s="7">
        <f t="shared" si="14"/>
        <v>0</v>
      </c>
      <c r="AI51" s="7">
        <f t="shared" si="15"/>
        <v>100</v>
      </c>
      <c r="AJ51" s="16">
        <f t="shared" si="16"/>
        <v>90</v>
      </c>
    </row>
    <row r="52" spans="1:36" ht="25.5">
      <c r="A52" s="10">
        <v>47</v>
      </c>
      <c r="B52" s="15" t="s">
        <v>88</v>
      </c>
      <c r="C52" s="4" t="s">
        <v>26</v>
      </c>
      <c r="D52" s="1">
        <v>600</v>
      </c>
      <c r="E52" s="1">
        <v>100</v>
      </c>
      <c r="F52" s="16">
        <f t="shared" si="0"/>
        <v>60</v>
      </c>
      <c r="G52" s="7"/>
      <c r="H52" s="7"/>
      <c r="I52" s="7"/>
      <c r="J52" s="7"/>
      <c r="K52" s="7"/>
      <c r="L52" s="7"/>
      <c r="M52" s="7"/>
      <c r="N52" s="7">
        <f t="shared" si="5"/>
        <v>40</v>
      </c>
      <c r="O52" s="7"/>
      <c r="P52" s="7"/>
      <c r="Q52" s="7">
        <v>40</v>
      </c>
      <c r="R52" s="7">
        <f t="shared" si="6"/>
        <v>0</v>
      </c>
      <c r="S52" s="7"/>
      <c r="T52" s="7">
        <f t="shared" si="17"/>
        <v>24</v>
      </c>
      <c r="U52" s="7">
        <f t="shared" si="8"/>
        <v>40</v>
      </c>
      <c r="V52" s="7"/>
      <c r="W52" s="7">
        <v>40</v>
      </c>
      <c r="X52" s="7"/>
      <c r="Y52" s="7"/>
      <c r="Z52" s="7">
        <f t="shared" si="9"/>
        <v>24</v>
      </c>
      <c r="AA52" s="7">
        <f t="shared" si="10"/>
        <v>0</v>
      </c>
      <c r="AB52" s="7">
        <f t="shared" si="11"/>
        <v>20</v>
      </c>
      <c r="AC52" s="7">
        <v>20</v>
      </c>
      <c r="AD52" s="7"/>
      <c r="AE52" s="7"/>
      <c r="AF52" s="7">
        <f t="shared" si="12"/>
        <v>12</v>
      </c>
      <c r="AG52" s="7">
        <f t="shared" si="13"/>
        <v>0</v>
      </c>
      <c r="AH52" s="7">
        <f t="shared" si="14"/>
        <v>0</v>
      </c>
      <c r="AI52" s="7">
        <f t="shared" si="15"/>
        <v>100</v>
      </c>
      <c r="AJ52" s="16">
        <f t="shared" si="16"/>
        <v>60</v>
      </c>
    </row>
    <row r="53" spans="1:36">
      <c r="A53" s="10">
        <v>48</v>
      </c>
      <c r="B53" s="15" t="s">
        <v>75</v>
      </c>
      <c r="C53" s="4" t="s">
        <v>26</v>
      </c>
      <c r="D53" s="1">
        <v>825</v>
      </c>
      <c r="E53" s="1">
        <v>360</v>
      </c>
      <c r="F53" s="16">
        <f t="shared" si="0"/>
        <v>297</v>
      </c>
      <c r="G53" s="7">
        <f t="shared" si="1"/>
        <v>100</v>
      </c>
      <c r="H53" s="7"/>
      <c r="I53" s="7"/>
      <c r="J53" s="7">
        <v>100</v>
      </c>
      <c r="K53" s="7">
        <f t="shared" si="2"/>
        <v>0</v>
      </c>
      <c r="L53" s="7">
        <f t="shared" si="3"/>
        <v>0</v>
      </c>
      <c r="M53" s="7">
        <f t="shared" si="4"/>
        <v>82.5</v>
      </c>
      <c r="N53" s="7">
        <f t="shared" si="5"/>
        <v>100</v>
      </c>
      <c r="O53" s="7"/>
      <c r="P53" s="7"/>
      <c r="Q53" s="7">
        <v>100</v>
      </c>
      <c r="R53" s="7">
        <f t="shared" si="6"/>
        <v>0</v>
      </c>
      <c r="S53" s="7"/>
      <c r="T53" s="7">
        <f t="shared" si="17"/>
        <v>82.5</v>
      </c>
      <c r="U53" s="7">
        <f t="shared" si="8"/>
        <v>100</v>
      </c>
      <c r="V53" s="7"/>
      <c r="W53" s="7">
        <v>100</v>
      </c>
      <c r="X53" s="7"/>
      <c r="Y53" s="7"/>
      <c r="Z53" s="7">
        <f t="shared" si="9"/>
        <v>82.5</v>
      </c>
      <c r="AA53" s="7">
        <f t="shared" si="10"/>
        <v>0</v>
      </c>
      <c r="AB53" s="7">
        <f t="shared" si="11"/>
        <v>60</v>
      </c>
      <c r="AC53" s="7">
        <v>60</v>
      </c>
      <c r="AD53" s="7"/>
      <c r="AE53" s="7"/>
      <c r="AF53" s="7">
        <f t="shared" si="12"/>
        <v>49.5</v>
      </c>
      <c r="AG53" s="7">
        <f t="shared" si="13"/>
        <v>0</v>
      </c>
      <c r="AH53" s="7">
        <f t="shared" si="14"/>
        <v>0</v>
      </c>
      <c r="AI53" s="7">
        <f t="shared" si="15"/>
        <v>360</v>
      </c>
      <c r="AJ53" s="16">
        <f t="shared" si="16"/>
        <v>297</v>
      </c>
    </row>
    <row r="54" spans="1:36">
      <c r="A54" s="10">
        <v>49</v>
      </c>
      <c r="B54" s="15" t="s">
        <v>76</v>
      </c>
      <c r="C54" s="4" t="s">
        <v>26</v>
      </c>
      <c r="D54" s="1">
        <v>825</v>
      </c>
      <c r="E54" s="1">
        <v>400</v>
      </c>
      <c r="F54" s="16">
        <f t="shared" si="0"/>
        <v>330</v>
      </c>
      <c r="G54" s="7">
        <f t="shared" si="1"/>
        <v>100</v>
      </c>
      <c r="H54" s="7"/>
      <c r="I54" s="7"/>
      <c r="J54" s="7">
        <v>100</v>
      </c>
      <c r="K54" s="7">
        <f t="shared" si="2"/>
        <v>0</v>
      </c>
      <c r="L54" s="7">
        <f t="shared" si="3"/>
        <v>0</v>
      </c>
      <c r="M54" s="7">
        <f t="shared" si="4"/>
        <v>82.5</v>
      </c>
      <c r="N54" s="7">
        <f t="shared" si="5"/>
        <v>100</v>
      </c>
      <c r="O54" s="7"/>
      <c r="P54" s="7"/>
      <c r="Q54" s="7">
        <v>100</v>
      </c>
      <c r="R54" s="7">
        <f t="shared" si="6"/>
        <v>0</v>
      </c>
      <c r="S54" s="7"/>
      <c r="T54" s="7">
        <f t="shared" si="17"/>
        <v>82.5</v>
      </c>
      <c r="U54" s="7">
        <f t="shared" si="8"/>
        <v>100</v>
      </c>
      <c r="V54" s="7"/>
      <c r="W54" s="7">
        <v>100</v>
      </c>
      <c r="X54" s="7"/>
      <c r="Y54" s="7"/>
      <c r="Z54" s="7">
        <f t="shared" si="9"/>
        <v>82.5</v>
      </c>
      <c r="AA54" s="7">
        <f t="shared" si="10"/>
        <v>0</v>
      </c>
      <c r="AB54" s="7">
        <f t="shared" si="11"/>
        <v>100</v>
      </c>
      <c r="AC54" s="7">
        <v>100</v>
      </c>
      <c r="AD54" s="7"/>
      <c r="AE54" s="7"/>
      <c r="AF54" s="7">
        <f t="shared" si="12"/>
        <v>82.5</v>
      </c>
      <c r="AG54" s="7">
        <f t="shared" si="13"/>
        <v>0</v>
      </c>
      <c r="AH54" s="7">
        <f t="shared" si="14"/>
        <v>0</v>
      </c>
      <c r="AI54" s="7">
        <f t="shared" si="15"/>
        <v>400</v>
      </c>
      <c r="AJ54" s="16">
        <f t="shared" si="16"/>
        <v>330</v>
      </c>
    </row>
    <row r="55" spans="1:36">
      <c r="A55" s="10">
        <v>50</v>
      </c>
      <c r="B55" s="15" t="s">
        <v>85</v>
      </c>
      <c r="C55" s="4" t="s">
        <v>26</v>
      </c>
      <c r="D55" s="1">
        <v>825</v>
      </c>
      <c r="E55" s="1">
        <v>500</v>
      </c>
      <c r="F55" s="16">
        <f t="shared" si="0"/>
        <v>412.5</v>
      </c>
      <c r="G55" s="7">
        <f t="shared" si="1"/>
        <v>100</v>
      </c>
      <c r="H55" s="7"/>
      <c r="I55" s="7"/>
      <c r="J55" s="7">
        <v>100</v>
      </c>
      <c r="K55" s="7">
        <f t="shared" si="2"/>
        <v>0</v>
      </c>
      <c r="L55" s="7">
        <f t="shared" si="3"/>
        <v>0</v>
      </c>
      <c r="M55" s="7">
        <f t="shared" si="4"/>
        <v>82.5</v>
      </c>
      <c r="N55" s="7">
        <f t="shared" si="5"/>
        <v>100</v>
      </c>
      <c r="O55" s="7"/>
      <c r="P55" s="7"/>
      <c r="Q55" s="7">
        <v>100</v>
      </c>
      <c r="R55" s="7">
        <f t="shared" si="6"/>
        <v>0</v>
      </c>
      <c r="S55" s="7"/>
      <c r="T55" s="7">
        <f t="shared" si="17"/>
        <v>82.5</v>
      </c>
      <c r="U55" s="7">
        <f t="shared" si="8"/>
        <v>100</v>
      </c>
      <c r="V55" s="7"/>
      <c r="W55" s="7">
        <v>100</v>
      </c>
      <c r="X55" s="7"/>
      <c r="Y55" s="7"/>
      <c r="Z55" s="7">
        <f t="shared" si="9"/>
        <v>82.5</v>
      </c>
      <c r="AA55" s="7">
        <f t="shared" si="10"/>
        <v>0</v>
      </c>
      <c r="AB55" s="7">
        <f t="shared" si="11"/>
        <v>200</v>
      </c>
      <c r="AC55" s="7">
        <v>200</v>
      </c>
      <c r="AD55" s="7"/>
      <c r="AE55" s="7"/>
      <c r="AF55" s="7">
        <f t="shared" si="12"/>
        <v>165</v>
      </c>
      <c r="AG55" s="7">
        <f t="shared" si="13"/>
        <v>0</v>
      </c>
      <c r="AH55" s="7">
        <f t="shared" si="14"/>
        <v>0</v>
      </c>
      <c r="AI55" s="7">
        <f t="shared" si="15"/>
        <v>500</v>
      </c>
      <c r="AJ55" s="16">
        <f t="shared" si="16"/>
        <v>412.5</v>
      </c>
    </row>
    <row r="56" spans="1:36">
      <c r="A56" s="10">
        <v>51</v>
      </c>
      <c r="B56" s="15" t="s">
        <v>86</v>
      </c>
      <c r="C56" s="4" t="s">
        <v>26</v>
      </c>
      <c r="D56" s="1">
        <v>825</v>
      </c>
      <c r="E56" s="1">
        <v>500</v>
      </c>
      <c r="F56" s="16">
        <f t="shared" si="0"/>
        <v>412.5</v>
      </c>
      <c r="G56" s="7">
        <f t="shared" si="1"/>
        <v>100</v>
      </c>
      <c r="H56" s="7"/>
      <c r="I56" s="7"/>
      <c r="J56" s="7">
        <v>100</v>
      </c>
      <c r="K56" s="7">
        <f t="shared" si="2"/>
        <v>0</v>
      </c>
      <c r="L56" s="7">
        <f t="shared" si="3"/>
        <v>0</v>
      </c>
      <c r="M56" s="7">
        <f t="shared" si="4"/>
        <v>82.5</v>
      </c>
      <c r="N56" s="7">
        <f t="shared" si="5"/>
        <v>100</v>
      </c>
      <c r="O56" s="7"/>
      <c r="P56" s="7"/>
      <c r="Q56" s="7">
        <v>100</v>
      </c>
      <c r="R56" s="7">
        <f t="shared" si="6"/>
        <v>0</v>
      </c>
      <c r="S56" s="7"/>
      <c r="T56" s="7">
        <f t="shared" si="17"/>
        <v>82.5</v>
      </c>
      <c r="U56" s="7">
        <f t="shared" si="8"/>
        <v>100</v>
      </c>
      <c r="V56" s="7"/>
      <c r="W56" s="7">
        <v>100</v>
      </c>
      <c r="X56" s="7"/>
      <c r="Y56" s="7"/>
      <c r="Z56" s="7">
        <f t="shared" si="9"/>
        <v>82.5</v>
      </c>
      <c r="AA56" s="7">
        <f t="shared" si="10"/>
        <v>0</v>
      </c>
      <c r="AB56" s="7">
        <f t="shared" si="11"/>
        <v>200</v>
      </c>
      <c r="AC56" s="7">
        <v>200</v>
      </c>
      <c r="AD56" s="7"/>
      <c r="AE56" s="7"/>
      <c r="AF56" s="7">
        <f t="shared" si="12"/>
        <v>165</v>
      </c>
      <c r="AG56" s="7">
        <f t="shared" si="13"/>
        <v>0</v>
      </c>
      <c r="AH56" s="7">
        <f t="shared" si="14"/>
        <v>0</v>
      </c>
      <c r="AI56" s="7">
        <f t="shared" si="15"/>
        <v>500</v>
      </c>
      <c r="AJ56" s="16">
        <f t="shared" si="16"/>
        <v>412.5</v>
      </c>
    </row>
    <row r="57" spans="1:36">
      <c r="A57" s="10">
        <v>52</v>
      </c>
      <c r="B57" s="15" t="s">
        <v>87</v>
      </c>
      <c r="C57" s="4" t="s">
        <v>26</v>
      </c>
      <c r="D57" s="1">
        <v>9</v>
      </c>
      <c r="E57" s="1">
        <v>6000</v>
      </c>
      <c r="F57" s="16">
        <f t="shared" si="0"/>
        <v>54</v>
      </c>
      <c r="G57" s="7">
        <f t="shared" si="1"/>
        <v>1200</v>
      </c>
      <c r="H57" s="7"/>
      <c r="I57" s="7"/>
      <c r="J57" s="7">
        <v>1200</v>
      </c>
      <c r="K57" s="7">
        <f t="shared" si="2"/>
        <v>0</v>
      </c>
      <c r="L57" s="7">
        <f t="shared" si="3"/>
        <v>0</v>
      </c>
      <c r="M57" s="7">
        <f t="shared" si="4"/>
        <v>10.8</v>
      </c>
      <c r="N57" s="7">
        <f t="shared" si="5"/>
        <v>1200</v>
      </c>
      <c r="O57" s="7"/>
      <c r="P57" s="7"/>
      <c r="Q57" s="7">
        <v>1200</v>
      </c>
      <c r="R57" s="7">
        <f t="shared" si="6"/>
        <v>0</v>
      </c>
      <c r="S57" s="7"/>
      <c r="T57" s="7">
        <f t="shared" si="17"/>
        <v>10.8</v>
      </c>
      <c r="U57" s="7">
        <f t="shared" si="8"/>
        <v>1200</v>
      </c>
      <c r="V57" s="7"/>
      <c r="W57" s="7">
        <v>1200</v>
      </c>
      <c r="X57" s="7"/>
      <c r="Y57" s="7"/>
      <c r="Z57" s="7">
        <f t="shared" si="9"/>
        <v>10.8</v>
      </c>
      <c r="AA57" s="7">
        <f t="shared" si="10"/>
        <v>0</v>
      </c>
      <c r="AB57" s="7">
        <f t="shared" si="11"/>
        <v>2400</v>
      </c>
      <c r="AC57" s="7">
        <v>2400</v>
      </c>
      <c r="AD57" s="7"/>
      <c r="AE57" s="7"/>
      <c r="AF57" s="7">
        <f t="shared" si="12"/>
        <v>21.6</v>
      </c>
      <c r="AG57" s="7">
        <f t="shared" si="13"/>
        <v>0</v>
      </c>
      <c r="AH57" s="7">
        <f t="shared" si="14"/>
        <v>0</v>
      </c>
      <c r="AI57" s="7">
        <f t="shared" si="15"/>
        <v>6000</v>
      </c>
      <c r="AJ57" s="16">
        <f t="shared" si="16"/>
        <v>54.000000000000007</v>
      </c>
    </row>
    <row r="58" spans="1:36" ht="38.25">
      <c r="A58" s="10">
        <v>53</v>
      </c>
      <c r="B58" s="15" t="s">
        <v>52</v>
      </c>
      <c r="C58" s="4" t="s">
        <v>26</v>
      </c>
      <c r="D58" s="1">
        <v>18</v>
      </c>
      <c r="E58" s="1">
        <v>5000</v>
      </c>
      <c r="F58" s="16">
        <f t="shared" si="0"/>
        <v>90</v>
      </c>
      <c r="G58" s="7">
        <f t="shared" si="1"/>
        <v>1000</v>
      </c>
      <c r="H58" s="7"/>
      <c r="I58" s="7"/>
      <c r="J58" s="7">
        <v>1000</v>
      </c>
      <c r="K58" s="7">
        <f t="shared" si="2"/>
        <v>0</v>
      </c>
      <c r="L58" s="7">
        <f t="shared" si="3"/>
        <v>0</v>
      </c>
      <c r="M58" s="7">
        <f t="shared" si="4"/>
        <v>18</v>
      </c>
      <c r="N58" s="7">
        <f t="shared" si="5"/>
        <v>1000</v>
      </c>
      <c r="O58" s="7"/>
      <c r="P58" s="7"/>
      <c r="Q58" s="7">
        <v>1000</v>
      </c>
      <c r="R58" s="7">
        <f t="shared" si="6"/>
        <v>0</v>
      </c>
      <c r="S58" s="7"/>
      <c r="T58" s="7">
        <f t="shared" si="17"/>
        <v>18</v>
      </c>
      <c r="U58" s="7">
        <f t="shared" si="8"/>
        <v>1000</v>
      </c>
      <c r="V58" s="7"/>
      <c r="W58" s="7">
        <v>1000</v>
      </c>
      <c r="X58" s="7"/>
      <c r="Y58" s="7"/>
      <c r="Z58" s="7">
        <f t="shared" si="9"/>
        <v>18</v>
      </c>
      <c r="AA58" s="7">
        <f t="shared" si="10"/>
        <v>0</v>
      </c>
      <c r="AB58" s="7">
        <f t="shared" si="11"/>
        <v>2000</v>
      </c>
      <c r="AC58" s="7">
        <v>2000</v>
      </c>
      <c r="AD58" s="7"/>
      <c r="AE58" s="7"/>
      <c r="AF58" s="7">
        <f t="shared" si="12"/>
        <v>36</v>
      </c>
      <c r="AG58" s="7">
        <f t="shared" si="13"/>
        <v>0</v>
      </c>
      <c r="AH58" s="7">
        <f t="shared" si="14"/>
        <v>0</v>
      </c>
      <c r="AI58" s="7">
        <f t="shared" si="15"/>
        <v>5000</v>
      </c>
      <c r="AJ58" s="16">
        <f t="shared" si="16"/>
        <v>90</v>
      </c>
    </row>
    <row r="59" spans="1:36" ht="25.5">
      <c r="A59" s="10">
        <v>54</v>
      </c>
      <c r="B59" s="15" t="s">
        <v>84</v>
      </c>
      <c r="C59" s="2" t="s">
        <v>26</v>
      </c>
      <c r="D59" s="3">
        <v>13.5</v>
      </c>
      <c r="E59" s="5">
        <v>55000</v>
      </c>
      <c r="F59" s="16">
        <f t="shared" si="0"/>
        <v>742.5</v>
      </c>
      <c r="G59" s="7">
        <f t="shared" si="1"/>
        <v>12000</v>
      </c>
      <c r="H59" s="7"/>
      <c r="I59" s="7"/>
      <c r="J59" s="7">
        <v>12000</v>
      </c>
      <c r="K59" s="7">
        <f t="shared" si="2"/>
        <v>0</v>
      </c>
      <c r="L59" s="7">
        <f t="shared" si="3"/>
        <v>0</v>
      </c>
      <c r="M59" s="7">
        <f t="shared" si="4"/>
        <v>162</v>
      </c>
      <c r="N59" s="7">
        <f t="shared" si="5"/>
        <v>12000</v>
      </c>
      <c r="O59" s="7"/>
      <c r="P59" s="7"/>
      <c r="Q59" s="7">
        <v>12000</v>
      </c>
      <c r="R59" s="7">
        <f t="shared" si="6"/>
        <v>0</v>
      </c>
      <c r="S59" s="7"/>
      <c r="T59" s="7">
        <f t="shared" si="17"/>
        <v>162</v>
      </c>
      <c r="U59" s="7">
        <f t="shared" si="8"/>
        <v>12000</v>
      </c>
      <c r="V59" s="7"/>
      <c r="W59" s="7">
        <v>12000</v>
      </c>
      <c r="X59" s="7"/>
      <c r="Y59" s="7"/>
      <c r="Z59" s="7">
        <f t="shared" si="9"/>
        <v>162</v>
      </c>
      <c r="AA59" s="7">
        <f t="shared" si="10"/>
        <v>0</v>
      </c>
      <c r="AB59" s="7">
        <f t="shared" si="11"/>
        <v>19000</v>
      </c>
      <c r="AC59" s="7">
        <v>19000</v>
      </c>
      <c r="AD59" s="7"/>
      <c r="AE59" s="7"/>
      <c r="AF59" s="7">
        <f t="shared" si="12"/>
        <v>256.5</v>
      </c>
      <c r="AG59" s="7">
        <f t="shared" si="13"/>
        <v>0</v>
      </c>
      <c r="AH59" s="7">
        <f t="shared" si="14"/>
        <v>0</v>
      </c>
      <c r="AI59" s="7">
        <f t="shared" si="15"/>
        <v>55000</v>
      </c>
      <c r="AJ59" s="16">
        <f t="shared" si="16"/>
        <v>742.5</v>
      </c>
    </row>
    <row r="60" spans="1:36" ht="25.5">
      <c r="A60" s="10">
        <v>55</v>
      </c>
      <c r="B60" s="15" t="s">
        <v>83</v>
      </c>
      <c r="C60" s="2" t="s">
        <v>26</v>
      </c>
      <c r="D60" s="3">
        <v>19.5</v>
      </c>
      <c r="E60" s="5">
        <v>25000</v>
      </c>
      <c r="F60" s="16">
        <f t="shared" si="0"/>
        <v>487.5</v>
      </c>
      <c r="G60" s="7">
        <f t="shared" si="1"/>
        <v>7000</v>
      </c>
      <c r="H60" s="7"/>
      <c r="I60" s="7"/>
      <c r="J60" s="7">
        <v>7000</v>
      </c>
      <c r="K60" s="7">
        <f t="shared" si="2"/>
        <v>0</v>
      </c>
      <c r="L60" s="7">
        <f t="shared" si="3"/>
        <v>0</v>
      </c>
      <c r="M60" s="7">
        <f t="shared" si="4"/>
        <v>136.5</v>
      </c>
      <c r="N60" s="7">
        <f t="shared" si="5"/>
        <v>7000</v>
      </c>
      <c r="O60" s="7"/>
      <c r="P60" s="7">
        <v>7000</v>
      </c>
      <c r="Q60" s="7"/>
      <c r="R60" s="7">
        <f t="shared" si="6"/>
        <v>0</v>
      </c>
      <c r="S60" s="7">
        <f t="shared" si="7"/>
        <v>136.5</v>
      </c>
      <c r="T60" s="7"/>
      <c r="U60" s="7">
        <f t="shared" si="8"/>
        <v>5000</v>
      </c>
      <c r="V60" s="7"/>
      <c r="W60" s="7">
        <v>5000</v>
      </c>
      <c r="X60" s="7"/>
      <c r="Y60" s="7"/>
      <c r="Z60" s="7">
        <f t="shared" si="9"/>
        <v>97.5</v>
      </c>
      <c r="AA60" s="7">
        <f t="shared" si="10"/>
        <v>0</v>
      </c>
      <c r="AB60" s="7">
        <f t="shared" si="11"/>
        <v>6000</v>
      </c>
      <c r="AC60" s="7">
        <v>6000</v>
      </c>
      <c r="AD60" s="7"/>
      <c r="AE60" s="7"/>
      <c r="AF60" s="7">
        <f t="shared" si="12"/>
        <v>117</v>
      </c>
      <c r="AG60" s="7">
        <f t="shared" si="13"/>
        <v>0</v>
      </c>
      <c r="AH60" s="7">
        <f t="shared" si="14"/>
        <v>0</v>
      </c>
      <c r="AI60" s="7">
        <f t="shared" si="15"/>
        <v>25000</v>
      </c>
      <c r="AJ60" s="16">
        <f t="shared" si="16"/>
        <v>487.5</v>
      </c>
    </row>
    <row r="61" spans="1:36" ht="25.5">
      <c r="A61" s="10">
        <v>56</v>
      </c>
      <c r="B61" s="15" t="s">
        <v>82</v>
      </c>
      <c r="C61" s="2" t="s">
        <v>26</v>
      </c>
      <c r="D61" s="1">
        <v>30</v>
      </c>
      <c r="E61" s="5">
        <v>5000</v>
      </c>
      <c r="F61" s="16">
        <f t="shared" si="0"/>
        <v>150</v>
      </c>
      <c r="G61" s="7">
        <f t="shared" si="1"/>
        <v>2000</v>
      </c>
      <c r="H61" s="7"/>
      <c r="I61" s="7"/>
      <c r="J61" s="7">
        <v>2000</v>
      </c>
      <c r="K61" s="7">
        <f t="shared" si="2"/>
        <v>0</v>
      </c>
      <c r="L61" s="7">
        <f t="shared" si="3"/>
        <v>0</v>
      </c>
      <c r="M61" s="7">
        <f t="shared" si="4"/>
        <v>60</v>
      </c>
      <c r="N61" s="7">
        <f t="shared" si="5"/>
        <v>1000</v>
      </c>
      <c r="O61" s="7"/>
      <c r="P61" s="7">
        <v>1000</v>
      </c>
      <c r="Q61" s="7"/>
      <c r="R61" s="7">
        <f t="shared" si="6"/>
        <v>0</v>
      </c>
      <c r="S61" s="7">
        <f t="shared" si="7"/>
        <v>30</v>
      </c>
      <c r="T61" s="7"/>
      <c r="U61" s="7">
        <f t="shared" si="8"/>
        <v>1000</v>
      </c>
      <c r="V61" s="7"/>
      <c r="W61" s="7">
        <v>1000</v>
      </c>
      <c r="X61" s="7"/>
      <c r="Y61" s="7"/>
      <c r="Z61" s="7">
        <f t="shared" si="9"/>
        <v>30</v>
      </c>
      <c r="AA61" s="7">
        <f t="shared" si="10"/>
        <v>0</v>
      </c>
      <c r="AB61" s="7">
        <f t="shared" si="11"/>
        <v>1000</v>
      </c>
      <c r="AC61" s="7">
        <v>1000</v>
      </c>
      <c r="AD61" s="7"/>
      <c r="AE61" s="7"/>
      <c r="AF61" s="7">
        <f t="shared" si="12"/>
        <v>30</v>
      </c>
      <c r="AG61" s="7">
        <f t="shared" si="13"/>
        <v>0</v>
      </c>
      <c r="AH61" s="7">
        <f t="shared" si="14"/>
        <v>0</v>
      </c>
      <c r="AI61" s="7">
        <f t="shared" si="15"/>
        <v>5000</v>
      </c>
      <c r="AJ61" s="16">
        <f t="shared" si="16"/>
        <v>150</v>
      </c>
    </row>
    <row r="62" spans="1:36" ht="25.5">
      <c r="A62" s="10">
        <v>57</v>
      </c>
      <c r="B62" s="15" t="s">
        <v>81</v>
      </c>
      <c r="C62" s="2" t="s">
        <v>26</v>
      </c>
      <c r="D62" s="1">
        <v>450</v>
      </c>
      <c r="E62" s="5">
        <v>1000</v>
      </c>
      <c r="F62" s="16">
        <f t="shared" si="0"/>
        <v>450</v>
      </c>
      <c r="G62" s="7">
        <f t="shared" si="1"/>
        <v>300</v>
      </c>
      <c r="H62" s="7"/>
      <c r="I62" s="7"/>
      <c r="J62" s="7">
        <v>300</v>
      </c>
      <c r="K62" s="7">
        <f t="shared" si="2"/>
        <v>0</v>
      </c>
      <c r="L62" s="7">
        <f t="shared" si="3"/>
        <v>0</v>
      </c>
      <c r="M62" s="7">
        <f t="shared" si="4"/>
        <v>135</v>
      </c>
      <c r="N62" s="7">
        <f t="shared" si="5"/>
        <v>200</v>
      </c>
      <c r="O62" s="7"/>
      <c r="P62" s="7">
        <v>200</v>
      </c>
      <c r="Q62" s="7"/>
      <c r="R62" s="7">
        <f t="shared" si="6"/>
        <v>0</v>
      </c>
      <c r="S62" s="7">
        <f t="shared" si="7"/>
        <v>90</v>
      </c>
      <c r="T62" s="7"/>
      <c r="U62" s="7">
        <f t="shared" si="8"/>
        <v>200</v>
      </c>
      <c r="V62" s="7"/>
      <c r="W62" s="7">
        <v>200</v>
      </c>
      <c r="X62" s="7"/>
      <c r="Y62" s="7"/>
      <c r="Z62" s="7">
        <f t="shared" si="9"/>
        <v>90</v>
      </c>
      <c r="AA62" s="7">
        <f t="shared" si="10"/>
        <v>0</v>
      </c>
      <c r="AB62" s="7">
        <f t="shared" si="11"/>
        <v>300</v>
      </c>
      <c r="AC62" s="7">
        <v>300</v>
      </c>
      <c r="AD62" s="7"/>
      <c r="AE62" s="7"/>
      <c r="AF62" s="7">
        <f t="shared" si="12"/>
        <v>135</v>
      </c>
      <c r="AG62" s="7">
        <f t="shared" si="13"/>
        <v>0</v>
      </c>
      <c r="AH62" s="7">
        <f t="shared" si="14"/>
        <v>0</v>
      </c>
      <c r="AI62" s="7">
        <f t="shared" si="15"/>
        <v>1000</v>
      </c>
      <c r="AJ62" s="16">
        <f t="shared" si="16"/>
        <v>450</v>
      </c>
    </row>
    <row r="63" spans="1:36">
      <c r="A63" s="10">
        <v>58</v>
      </c>
      <c r="B63" s="18" t="s">
        <v>80</v>
      </c>
      <c r="C63" s="2" t="s">
        <v>26</v>
      </c>
      <c r="D63" s="1">
        <v>485000</v>
      </c>
      <c r="E63" s="5">
        <v>6</v>
      </c>
      <c r="F63" s="16">
        <f t="shared" si="0"/>
        <v>2910</v>
      </c>
      <c r="G63" s="7">
        <f t="shared" si="1"/>
        <v>6</v>
      </c>
      <c r="H63" s="7"/>
      <c r="I63" s="7"/>
      <c r="J63" s="7">
        <v>6</v>
      </c>
      <c r="K63" s="7">
        <f t="shared" si="2"/>
        <v>0</v>
      </c>
      <c r="L63" s="7">
        <f t="shared" si="3"/>
        <v>0</v>
      </c>
      <c r="M63" s="7">
        <f t="shared" si="4"/>
        <v>2910</v>
      </c>
      <c r="N63" s="7"/>
      <c r="O63" s="7"/>
      <c r="P63" s="7"/>
      <c r="Q63" s="7"/>
      <c r="R63" s="7">
        <f t="shared" si="6"/>
        <v>0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>
        <f t="shared" si="13"/>
        <v>0</v>
      </c>
      <c r="AH63" s="7">
        <f t="shared" si="14"/>
        <v>0</v>
      </c>
      <c r="AI63" s="7">
        <f t="shared" si="15"/>
        <v>6</v>
      </c>
      <c r="AJ63" s="16">
        <f t="shared" si="16"/>
        <v>2910</v>
      </c>
    </row>
    <row r="64" spans="1:36" ht="25.5">
      <c r="A64" s="10">
        <v>59</v>
      </c>
      <c r="B64" s="18" t="s">
        <v>53</v>
      </c>
      <c r="C64" s="2" t="s">
        <v>26</v>
      </c>
      <c r="D64" s="1">
        <v>12400</v>
      </c>
      <c r="E64" s="1">
        <v>2</v>
      </c>
      <c r="F64" s="16">
        <f t="shared" si="0"/>
        <v>24.8</v>
      </c>
      <c r="G64" s="7">
        <f t="shared" si="1"/>
        <v>2</v>
      </c>
      <c r="H64" s="7"/>
      <c r="I64" s="7"/>
      <c r="J64" s="7">
        <v>2</v>
      </c>
      <c r="K64" s="7">
        <f t="shared" si="2"/>
        <v>0</v>
      </c>
      <c r="L64" s="7">
        <f t="shared" si="3"/>
        <v>0</v>
      </c>
      <c r="M64" s="7">
        <f t="shared" si="4"/>
        <v>24.8</v>
      </c>
      <c r="N64" s="7"/>
      <c r="O64" s="7"/>
      <c r="P64" s="7"/>
      <c r="Q64" s="7"/>
      <c r="R64" s="7">
        <f t="shared" si="6"/>
        <v>0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>
        <f t="shared" si="13"/>
        <v>0</v>
      </c>
      <c r="AH64" s="7">
        <f t="shared" si="14"/>
        <v>0</v>
      </c>
      <c r="AI64" s="7">
        <f t="shared" si="15"/>
        <v>2</v>
      </c>
      <c r="AJ64" s="16">
        <f t="shared" si="16"/>
        <v>24.8</v>
      </c>
    </row>
    <row r="65" spans="1:36" ht="25.5">
      <c r="A65" s="10">
        <v>60</v>
      </c>
      <c r="B65" s="18" t="s">
        <v>54</v>
      </c>
      <c r="C65" s="2" t="s">
        <v>26</v>
      </c>
      <c r="D65" s="1">
        <v>12400</v>
      </c>
      <c r="E65" s="1">
        <v>2</v>
      </c>
      <c r="F65" s="16">
        <f t="shared" si="0"/>
        <v>24.8</v>
      </c>
      <c r="G65" s="7">
        <f t="shared" si="1"/>
        <v>2</v>
      </c>
      <c r="H65" s="7"/>
      <c r="I65" s="7"/>
      <c r="J65" s="7">
        <v>2</v>
      </c>
      <c r="K65" s="7">
        <f t="shared" si="2"/>
        <v>0</v>
      </c>
      <c r="L65" s="7">
        <f t="shared" si="3"/>
        <v>0</v>
      </c>
      <c r="M65" s="7">
        <f t="shared" si="4"/>
        <v>24.8</v>
      </c>
      <c r="N65" s="7"/>
      <c r="O65" s="7"/>
      <c r="P65" s="7"/>
      <c r="Q65" s="7"/>
      <c r="R65" s="7">
        <f t="shared" si="6"/>
        <v>0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>
        <f t="shared" si="13"/>
        <v>0</v>
      </c>
      <c r="AH65" s="7">
        <f t="shared" si="14"/>
        <v>0</v>
      </c>
      <c r="AI65" s="7">
        <f t="shared" si="15"/>
        <v>2</v>
      </c>
      <c r="AJ65" s="16">
        <f t="shared" si="16"/>
        <v>24.8</v>
      </c>
    </row>
    <row r="66" spans="1:36" ht="38.25">
      <c r="A66" s="10">
        <v>61</v>
      </c>
      <c r="B66" s="18" t="s">
        <v>55</v>
      </c>
      <c r="C66" s="2" t="s">
        <v>26</v>
      </c>
      <c r="D66" s="1">
        <v>16000</v>
      </c>
      <c r="E66" s="1">
        <v>1</v>
      </c>
      <c r="F66" s="16">
        <f t="shared" si="0"/>
        <v>16</v>
      </c>
      <c r="G66" s="7">
        <f t="shared" si="1"/>
        <v>1</v>
      </c>
      <c r="H66" s="7"/>
      <c r="I66" s="7"/>
      <c r="J66" s="7">
        <v>1</v>
      </c>
      <c r="K66" s="7">
        <f t="shared" si="2"/>
        <v>0</v>
      </c>
      <c r="L66" s="7">
        <f t="shared" si="3"/>
        <v>0</v>
      </c>
      <c r="M66" s="7">
        <f t="shared" si="4"/>
        <v>16</v>
      </c>
      <c r="N66" s="7"/>
      <c r="O66" s="7"/>
      <c r="P66" s="7"/>
      <c r="Q66" s="7"/>
      <c r="R66" s="7">
        <f t="shared" si="6"/>
        <v>0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>
        <f t="shared" si="13"/>
        <v>0</v>
      </c>
      <c r="AH66" s="7">
        <f t="shared" si="14"/>
        <v>0</v>
      </c>
      <c r="AI66" s="7">
        <f t="shared" si="15"/>
        <v>1</v>
      </c>
      <c r="AJ66" s="16">
        <f t="shared" si="16"/>
        <v>16</v>
      </c>
    </row>
    <row r="67" spans="1:36" ht="38.25">
      <c r="A67" s="10">
        <v>62</v>
      </c>
      <c r="B67" s="18" t="s">
        <v>56</v>
      </c>
      <c r="C67" s="2" t="s">
        <v>26</v>
      </c>
      <c r="D67" s="1">
        <v>16000</v>
      </c>
      <c r="E67" s="1">
        <v>1</v>
      </c>
      <c r="F67" s="16">
        <f t="shared" si="0"/>
        <v>16</v>
      </c>
      <c r="G67" s="7">
        <f t="shared" si="1"/>
        <v>1</v>
      </c>
      <c r="H67" s="7"/>
      <c r="I67" s="7"/>
      <c r="J67" s="7">
        <v>1</v>
      </c>
      <c r="K67" s="7">
        <f t="shared" si="2"/>
        <v>0</v>
      </c>
      <c r="L67" s="7">
        <f t="shared" si="3"/>
        <v>0</v>
      </c>
      <c r="M67" s="7">
        <f t="shared" si="4"/>
        <v>16</v>
      </c>
      <c r="N67" s="7"/>
      <c r="O67" s="7"/>
      <c r="P67" s="7"/>
      <c r="Q67" s="7"/>
      <c r="R67" s="7">
        <f t="shared" si="6"/>
        <v>0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>
        <f t="shared" si="13"/>
        <v>0</v>
      </c>
      <c r="AH67" s="7">
        <f t="shared" si="14"/>
        <v>0</v>
      </c>
      <c r="AI67" s="7">
        <f t="shared" si="15"/>
        <v>1</v>
      </c>
      <c r="AJ67" s="16">
        <f t="shared" si="16"/>
        <v>16</v>
      </c>
    </row>
    <row r="68" spans="1:36" ht="25.5">
      <c r="A68" s="10">
        <v>63</v>
      </c>
      <c r="B68" s="18" t="s">
        <v>57</v>
      </c>
      <c r="C68" s="2" t="s">
        <v>26</v>
      </c>
      <c r="D68" s="1">
        <v>6500</v>
      </c>
      <c r="E68" s="1">
        <v>2</v>
      </c>
      <c r="F68" s="16">
        <f t="shared" si="0"/>
        <v>13</v>
      </c>
      <c r="G68" s="7">
        <f t="shared" si="1"/>
        <v>2</v>
      </c>
      <c r="H68" s="7"/>
      <c r="I68" s="7"/>
      <c r="J68" s="7">
        <v>2</v>
      </c>
      <c r="K68" s="7">
        <f t="shared" si="2"/>
        <v>0</v>
      </c>
      <c r="L68" s="7">
        <f t="shared" si="3"/>
        <v>0</v>
      </c>
      <c r="M68" s="7">
        <f t="shared" si="4"/>
        <v>13</v>
      </c>
      <c r="N68" s="7"/>
      <c r="O68" s="7"/>
      <c r="P68" s="7"/>
      <c r="Q68" s="7"/>
      <c r="R68" s="7">
        <f t="shared" si="6"/>
        <v>0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>
        <f t="shared" si="13"/>
        <v>0</v>
      </c>
      <c r="AH68" s="7">
        <f t="shared" si="14"/>
        <v>0</v>
      </c>
      <c r="AI68" s="7">
        <f t="shared" si="15"/>
        <v>2</v>
      </c>
      <c r="AJ68" s="16">
        <f t="shared" si="16"/>
        <v>13</v>
      </c>
    </row>
    <row r="69" spans="1:36">
      <c r="A69" s="10">
        <v>64</v>
      </c>
      <c r="B69" s="18" t="s">
        <v>79</v>
      </c>
      <c r="C69" s="2" t="s">
        <v>26</v>
      </c>
      <c r="D69" s="1">
        <v>49000</v>
      </c>
      <c r="E69" s="1">
        <v>2</v>
      </c>
      <c r="F69" s="16">
        <f t="shared" si="0"/>
        <v>98</v>
      </c>
      <c r="G69" s="7">
        <f t="shared" si="1"/>
        <v>2</v>
      </c>
      <c r="H69" s="7"/>
      <c r="I69" s="7"/>
      <c r="J69" s="7">
        <v>2</v>
      </c>
      <c r="K69" s="7">
        <f t="shared" si="2"/>
        <v>0</v>
      </c>
      <c r="L69" s="7">
        <f t="shared" si="3"/>
        <v>0</v>
      </c>
      <c r="M69" s="7">
        <f t="shared" si="4"/>
        <v>98</v>
      </c>
      <c r="N69" s="7"/>
      <c r="O69" s="7"/>
      <c r="P69" s="7"/>
      <c r="Q69" s="7"/>
      <c r="R69" s="7">
        <f t="shared" si="6"/>
        <v>0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>
        <f t="shared" si="13"/>
        <v>0</v>
      </c>
      <c r="AH69" s="7">
        <f t="shared" si="14"/>
        <v>0</v>
      </c>
      <c r="AI69" s="7">
        <f t="shared" si="15"/>
        <v>2</v>
      </c>
      <c r="AJ69" s="16">
        <f t="shared" si="16"/>
        <v>98</v>
      </c>
    </row>
    <row r="70" spans="1:36">
      <c r="A70" s="10">
        <v>65</v>
      </c>
      <c r="B70" s="18" t="s">
        <v>78</v>
      </c>
      <c r="C70" s="2" t="s">
        <v>26</v>
      </c>
      <c r="D70" s="1">
        <v>58500</v>
      </c>
      <c r="E70" s="1">
        <v>2</v>
      </c>
      <c r="F70" s="16">
        <f t="shared" ref="F70:F73" si="19">E70*D70/1000</f>
        <v>117</v>
      </c>
      <c r="G70" s="7">
        <f t="shared" ref="G70:G73" si="20">H70+I70+J70</f>
        <v>2</v>
      </c>
      <c r="H70" s="7"/>
      <c r="I70" s="7"/>
      <c r="J70" s="7">
        <v>2</v>
      </c>
      <c r="K70" s="7">
        <f t="shared" ref="K70:K73" si="21">D70*H70/1000</f>
        <v>0</v>
      </c>
      <c r="L70" s="7">
        <f t="shared" ref="L70:L73" si="22">D70*I70/1000</f>
        <v>0</v>
      </c>
      <c r="M70" s="7">
        <f t="shared" ref="M70:M73" si="23">D70*J70/1000</f>
        <v>117</v>
      </c>
      <c r="N70" s="7"/>
      <c r="O70" s="7"/>
      <c r="P70" s="7"/>
      <c r="Q70" s="7"/>
      <c r="R70" s="7">
        <f t="shared" ref="R70:R73" si="24">D70*O70/1000</f>
        <v>0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>
        <f t="shared" ref="AG70:AG73" si="25">D70*AD70/1000</f>
        <v>0</v>
      </c>
      <c r="AH70" s="7">
        <f t="shared" ref="AH70:AH73" si="26">D70*AE70/1000</f>
        <v>0</v>
      </c>
      <c r="AI70" s="7">
        <f t="shared" ref="AI70:AI73" si="27">G70+N70+U70+AB70</f>
        <v>2</v>
      </c>
      <c r="AJ70" s="16">
        <f t="shared" ref="AJ70:AJ73" si="28">K70+L70+M70+R70+S70+T70+Y70+Z70+AA70+AF70+AG70+AH70</f>
        <v>117</v>
      </c>
    </row>
    <row r="71" spans="1:36" ht="25.5">
      <c r="A71" s="10">
        <v>66</v>
      </c>
      <c r="B71" s="18" t="s">
        <v>58</v>
      </c>
      <c r="C71" s="2" t="s">
        <v>26</v>
      </c>
      <c r="D71" s="1">
        <v>100000</v>
      </c>
      <c r="E71" s="1">
        <v>1</v>
      </c>
      <c r="F71" s="16">
        <f t="shared" si="19"/>
        <v>100</v>
      </c>
      <c r="G71" s="7">
        <f t="shared" si="20"/>
        <v>1</v>
      </c>
      <c r="H71" s="7"/>
      <c r="I71" s="7"/>
      <c r="J71" s="7">
        <v>1</v>
      </c>
      <c r="K71" s="7">
        <f t="shared" si="21"/>
        <v>0</v>
      </c>
      <c r="L71" s="7">
        <f t="shared" si="22"/>
        <v>0</v>
      </c>
      <c r="M71" s="7">
        <f t="shared" si="23"/>
        <v>100</v>
      </c>
      <c r="N71" s="7"/>
      <c r="O71" s="7"/>
      <c r="P71" s="7"/>
      <c r="Q71" s="7"/>
      <c r="R71" s="7">
        <f t="shared" si="24"/>
        <v>0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>
        <f t="shared" si="25"/>
        <v>0</v>
      </c>
      <c r="AH71" s="7">
        <f t="shared" si="26"/>
        <v>0</v>
      </c>
      <c r="AI71" s="7">
        <f t="shared" si="27"/>
        <v>1</v>
      </c>
      <c r="AJ71" s="16">
        <f t="shared" si="28"/>
        <v>100</v>
      </c>
    </row>
    <row r="72" spans="1:36" ht="25.5">
      <c r="A72" s="10">
        <v>67</v>
      </c>
      <c r="B72" s="18" t="s">
        <v>77</v>
      </c>
      <c r="C72" s="2" t="s">
        <v>26</v>
      </c>
      <c r="D72" s="1">
        <v>22000</v>
      </c>
      <c r="E72" s="1">
        <v>10</v>
      </c>
      <c r="F72" s="16">
        <f t="shared" si="19"/>
        <v>220</v>
      </c>
      <c r="G72" s="7">
        <f t="shared" si="20"/>
        <v>10</v>
      </c>
      <c r="H72" s="7"/>
      <c r="I72" s="7"/>
      <c r="J72" s="7">
        <v>10</v>
      </c>
      <c r="K72" s="7">
        <f t="shared" si="21"/>
        <v>0</v>
      </c>
      <c r="L72" s="7">
        <f t="shared" si="22"/>
        <v>0</v>
      </c>
      <c r="M72" s="7">
        <f t="shared" si="23"/>
        <v>220</v>
      </c>
      <c r="N72" s="7"/>
      <c r="O72" s="7"/>
      <c r="P72" s="7"/>
      <c r="Q72" s="7"/>
      <c r="R72" s="7">
        <f t="shared" si="24"/>
        <v>0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>
        <f t="shared" si="25"/>
        <v>0</v>
      </c>
      <c r="AH72" s="7">
        <f t="shared" si="26"/>
        <v>0</v>
      </c>
      <c r="AI72" s="7">
        <f t="shared" si="27"/>
        <v>10</v>
      </c>
      <c r="AJ72" s="16">
        <f t="shared" si="28"/>
        <v>220</v>
      </c>
    </row>
    <row r="73" spans="1:36" ht="25.5">
      <c r="A73" s="10">
        <v>68</v>
      </c>
      <c r="B73" s="21" t="s">
        <v>59</v>
      </c>
      <c r="C73" s="2" t="s">
        <v>26</v>
      </c>
      <c r="D73" s="1">
        <v>60</v>
      </c>
      <c r="E73" s="1">
        <v>100</v>
      </c>
      <c r="F73" s="16">
        <f t="shared" si="19"/>
        <v>6</v>
      </c>
      <c r="G73" s="7">
        <f t="shared" si="20"/>
        <v>100</v>
      </c>
      <c r="H73" s="7"/>
      <c r="I73" s="7"/>
      <c r="J73" s="7">
        <v>100</v>
      </c>
      <c r="K73" s="7">
        <f t="shared" si="21"/>
        <v>0</v>
      </c>
      <c r="L73" s="7">
        <f t="shared" si="22"/>
        <v>0</v>
      </c>
      <c r="M73" s="7">
        <f t="shared" si="23"/>
        <v>6</v>
      </c>
      <c r="N73" s="7"/>
      <c r="O73" s="7"/>
      <c r="P73" s="7"/>
      <c r="Q73" s="7"/>
      <c r="R73" s="7">
        <f t="shared" si="24"/>
        <v>0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>
        <f t="shared" si="25"/>
        <v>0</v>
      </c>
      <c r="AH73" s="7">
        <f t="shared" si="26"/>
        <v>0</v>
      </c>
      <c r="AI73" s="7">
        <f t="shared" si="27"/>
        <v>100</v>
      </c>
      <c r="AJ73" s="16">
        <f t="shared" si="28"/>
        <v>6</v>
      </c>
    </row>
    <row r="74" spans="1:36">
      <c r="B74" s="9" t="s">
        <v>61</v>
      </c>
      <c r="C74" s="9"/>
      <c r="D74" s="9"/>
      <c r="E74" s="9"/>
      <c r="F74" s="22">
        <f>SUM(F6:F73)</f>
        <v>20316.199999999997</v>
      </c>
      <c r="G74" s="22"/>
      <c r="H74" s="22"/>
      <c r="I74" s="22"/>
      <c r="J74" s="22"/>
      <c r="K74" s="22">
        <f t="shared" ref="K74:AH74" si="29">SUM(K6:K73)</f>
        <v>0</v>
      </c>
      <c r="L74" s="22">
        <f t="shared" si="29"/>
        <v>0</v>
      </c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>
        <f t="shared" si="29"/>
        <v>0</v>
      </c>
      <c r="AH74" s="22">
        <f t="shared" si="29"/>
        <v>0</v>
      </c>
      <c r="AI74" s="22"/>
      <c r="AJ74" s="24">
        <f>SUM(AJ6:AJ73)</f>
        <v>20316.199999999997</v>
      </c>
    </row>
    <row r="76" spans="1:36" ht="15.75">
      <c r="B76" s="23" t="s">
        <v>99</v>
      </c>
      <c r="C76" s="23" t="s">
        <v>100</v>
      </c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прочие (10)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2019-02-21T03:29:30Z</cp:lastPrinted>
  <dcterms:created xsi:type="dcterms:W3CDTF">2019-02-20T02:41:12Z</dcterms:created>
  <dcterms:modified xsi:type="dcterms:W3CDTF">2019-02-21T03:29:32Z</dcterms:modified>
</cp:coreProperties>
</file>