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2980" windowHeight="9270"/>
  </bookViews>
  <sheets>
    <sheet name="прочие (10)" sheetId="1" r:id="rId1"/>
  </sheets>
  <calcPr calcId="124519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6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H74" s="1"/>
  <c r="G6"/>
  <c r="G74" s="1"/>
  <c r="F74" l="1"/>
</calcChain>
</file>

<file path=xl/sharedStrings.xml><?xml version="1.0" encoding="utf-8"?>
<sst xmlns="http://schemas.openxmlformats.org/spreadsheetml/2006/main" count="150" uniqueCount="84">
  <si>
    <t>ед. изм.</t>
  </si>
  <si>
    <t>цена</t>
  </si>
  <si>
    <t>кол-во</t>
  </si>
  <si>
    <t>сумма</t>
  </si>
  <si>
    <t>XI</t>
  </si>
  <si>
    <t>XII</t>
  </si>
  <si>
    <t>Набор для эпидуральной анестезии: эпидуральная игла 18G 8см, игла-скарификатор, пластиковый шприц для инъекций 10мл, нейлоновый эпидуральный катетер (рентгеноконтрастный) с закрытым концом и устройством для продевания 21G, коннектор катетера, плоский фильтр на 0,22 микрон</t>
  </si>
  <si>
    <t>шт</t>
  </si>
  <si>
    <t>набор реагентов ИХ выявленгие антител к вирусу имуннодефицита 1 и 2  типа в сыворотке или цельной крови ИХА-ВИЧ 1/2 фактор</t>
  </si>
  <si>
    <t>Нить хирургическая нерассасывающаяся капроновая USP2/5Metric 75см, HR-55мм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</si>
  <si>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Через 14 суток нить теряет до 35% прочностных свойств; через 21 сутки - до 50-60%; по прошествии 56-70 суток полностью рассасывается. 
Размер по USP 2, метрика 5, длина нити не менее 75 см. Игла колющая длиной 45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
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</si>
  <si>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Через 14 суток нить теряет до 35% прочностных свойств; через 21 сутки - до 50-60%; по прошествии 56-70 суток полностью рассасывается. 
Размер по USP 2, метрика 5, длина нити не менее 75 см. Игла колющая длиной 50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
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</si>
  <si>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Через 14 суток нить теряет до 35% прочностных свойств; через 21 сутки - до 50-60%; по прошествии 56-70 суток полностью рассасывается. 
Размер по USP 1, метрика 4, длина нити не менее 75 см. Игла колющая длиной 45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
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</si>
  <si>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Через 14 суток нить теряет до 35% прочностных свойств; через 21 сутки - до 50-60%; по прошествии 56-70 суток полностью рассасывается. 
Размер по USP 1, метрика 4, длина нити не менее 75 см. Игла колющая длиной 50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
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</si>
  <si>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Через 14 суток нить теряет до 35% прочностных свойств; через 21 сутки - до 50-60%; по прошествии 56-70 суток полностью рассасывается. 
Размер по USP 2/0, метрика 3, длина нити не менее 75 см. Игла колющая длиной 45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
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</si>
  <si>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Через 14 суток нить теряет до 35% прочностных свойств; через 21 сутки - до 50-60%; по прошествии 56-70 суток полностью рассасывается. 
Размер по USP 2/0, метрика 3, длина нити не менее 75 см. Игла колющая длиной 35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
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</si>
  <si>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Через 14 суток нить теряет до 35% прочностных свойств; через 21 сутки - до 50-60%; по прошествии 56-70 суток полностью рассасывается. 
Размер по USP 3/0, метрика 2, длина нити не менее 75 см. Игла режущая длиной 40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
</t>
  </si>
  <si>
    <t xml:space="preserve">Нить хирургическая синтетическая  плетеная рассасывающаяся фиолетового цвета, созданная на основе сополимера гликолида и L-лактида (90:10) с покрытием из сополимера гликолида и L-лактида со стеаратом кальция в своем составе. Через 14 суток нить теряет до 35% прочностных свойств; через 21 сутки - до 50-60%; по прошествии 56-70 суток полностью рассасывается. 
Размер по USP 3/0, метрика 2, длина нити не менее 75 см. Игла режущая длиной 35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
</t>
  </si>
  <si>
    <t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2, метрика 5, длина нити не менее 75 см. Игла колющая длиной 45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</t>
  </si>
  <si>
    <t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2, метрика 5, длина нити не менее 75 см. Игла колющая длиной 50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</t>
  </si>
  <si>
    <t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1, метрика 4, длина нити не менее 75 см. Игла колющая длиной 45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</t>
  </si>
  <si>
    <t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1, метрика 4, длина нити не менее 75 см. Игла колющая длиной 50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</t>
  </si>
  <si>
    <t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2/0, метрика 3, длина нити не менее 75 см. Игла колющая длиной 45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</t>
  </si>
  <si>
    <t>Нить хирургическая синтетическая крученая нерассасывающаяся зеленого цвета, изготовленная из материала «Полиэфир» с фторполимерным покрытием. Размер по USP 2/0, метрика 3, длина нити не менее 75 см. Игла режущая длиной 45 мм +/- 1мм, ½ окружности. Игла должна изготавливаться из нержавеющей коррозионностойкой стали, разрешенной к применению в медицине. В двойной стерильной упаковке. Внешняя упаковка каждого блистера содержит прозрачную пленку для визуализации информации о продукте на внутренней стерильной упаковке, для контроля материала во время проведения операции, с обозначенными, легко отслаивающимися лепестками, для безопасного вскрытия упаковки. Внутренняя упаковка стерильная, из фольгированного материала прямоугольной формы, на котором содержится информация о хирургического шовном материале: наименование и материал из которого изготовлена нить, метрический размер, условный размер, длина и цвет нити, а так же тип, размер, изгиб иглы (для контроля за содержимым упаковки на стерильном столе). Обязательно наличие инструкций в каждой упаковке. Срок годности 5 лет. Остаточный срок годности не менее 80 %.</t>
  </si>
  <si>
    <t>Облучатель бактерицидный настенный ОБН-150 2х30 с двумя лампами. Длина волны ультрафиолетового излучения 253.7 (нм). Степень обеззараживания воздуха не менее 95%. Средняя продолжительность работы лампы 8000 часов. Мощность лампы 30Вт. Номинальное напряжение 220В. Частота 50Гц. Габаритные размеры 162х942х54. В комплекте облучатель в собранном виде с лампами и стартерами.</t>
  </si>
  <si>
    <t>Пакет медицинский класс А из полиэтилена низкого давления . Размер 700*800мм 60л, плотность не менее 20 мкм</t>
  </si>
  <si>
    <t>Пакет медицинский класс В из полиэтилена низкого давления . Размер 700*800мм 60л, плотность не менее 20 мкм</t>
  </si>
  <si>
    <t>Пинцет биполярный изогнутый р-р 2,0 мм, длина 22см, многоразовый, автоклавируемый, разъем европейского типа</t>
  </si>
  <si>
    <t>Пинцет биполярный изогнутый р-р 1,0 длина 22см, многоразовый, автоклавируемый, разъем европейского типа</t>
  </si>
  <si>
    <t>Пинцет биполярный прямой антипригарный р-р 2,0 длина 20см</t>
  </si>
  <si>
    <t>Пинцет биполярный прямой антипригарный р-р 1,5 длина 18см</t>
  </si>
  <si>
    <t>Пинцет биполярный прямой р-р 2,0 длина 18см</t>
  </si>
  <si>
    <t>Зажим Жома (кишечная) прямой длина 25см</t>
  </si>
  <si>
    <t>Зажим Жома (кишечная) изогнутый длина 25см</t>
  </si>
  <si>
    <t>Роторасширитель с кремальерой 190 мм  бранши изогнуты на концах Концы бранш с внешней стороны покрыты горизонтальными насечками. Изготовлены из нержавеющей стали.</t>
  </si>
  <si>
    <t>Спиртовая салфетка из безворсового нетканого материала, пропитанного изопропиловым спиртом, однократного применения 65*60 мм</t>
  </si>
  <si>
    <t>Система для вливания инфузионных растворов стерильная, однократного применения, игла 21 G (0,8 x 38 mm)</t>
  </si>
  <si>
    <t>Скальпель с защитным колпачком</t>
  </si>
  <si>
    <t>Спираль внутриматочная из гибкого полиэтилена с добавлением сульфата бария для обеспечения рентген-контрастности. Состоит из спирали, усиков, подвижного ограничителя, проводника для введения спирали и бранши проводника. Содержит примерно 310 мг меди. Общая поверхность меди составляет 380±23 мм2</t>
  </si>
  <si>
    <t>Стекло предметное шлифованные края поле для записи 25,4*76,2мм толщина 1мм-1,2мм</t>
  </si>
  <si>
    <t>Палочка стеклянная. Длина 220мм. Диаметр 5мм.</t>
  </si>
  <si>
    <t>Силиконовые импланты №275 Mammary implant REF 30736-275 A=11,3см, B=11,3см, C=4,9см, D=6,6см. Объем 275мл.</t>
  </si>
  <si>
    <t>Термометр медицинский ртутный максимальный стеклянный: стеклянная колба с капиляром, заполненым ртутью и планкой со шкалой. Пределы измерения температуры 35-42 градуса Цельсия, цена деления 0,1 градус Цельсия</t>
  </si>
  <si>
    <t>тест полоски  к глюкометру Accu-Chek Activ №50</t>
  </si>
  <si>
    <t>упак</t>
  </si>
  <si>
    <t xml:space="preserve">тест-полоски к глюкометру One Touch Select №50 </t>
  </si>
  <si>
    <t>Тонометр механический ударопрочный. Манжета с металлическим фиксирующим кольцом. Диаметра манометра 5 см, шкала манометра от 0 до 300 мм рт.ст.</t>
  </si>
  <si>
    <t>Трубка силиконовая для дренажа OD 8,0 мм, длина 25м, ID 5,0 мм</t>
  </si>
  <si>
    <t>Трубка эндотрахеальная с манжетой низкого давления, одноразового применения, стерильная ID 8,0мм, OD 10,9мм, диаметр манжеты 26мм.</t>
  </si>
  <si>
    <t>Трубка эндотрахеальная с манжетой низкого давления, одноразового применения, стерильная ID 8,5мм, OD 11,5мм, диаметр манжеты 26мм.</t>
  </si>
  <si>
    <t>Трубка эндотрахеальная с манжетой низкого давления, одноразового применения, стерильная ID 9,0мм, OD 12,1, диаметр манжеты 28мм</t>
  </si>
  <si>
    <t>Увлажнитель кислорода из термостойкого пластика с ротаметром. Объем увлажняющей емкости 250 мл. Рабочее давление 0,2-0,3 МПа. Регулируемый поток кислорода 1-10 л/мин. Давление предохранительного клапана 0,35 МПа. Влажность кислорода на выходе 85%. Комплектация: увлажнитель в сборе (увлажняющая ёмкость; распылитель; расходомер; входной штуцер  расходомера с накидной гайкой; регулирующий вентиль  расходомера; выходной штуцер; ротаметр расходомера; амортизационная пружина), переходник под стандарт DIN. Габариты 105х65х240 мм.</t>
  </si>
  <si>
    <t>Фиксатор эндотрахеальной трубки, однократного применения</t>
  </si>
  <si>
    <t>Фильтр дыхательный бактериальновирусный, стерильный, однократного применения. Корпус из прозрачного полимерного материала, оснащенный СО2-портом с разъемом "Луер-Лок"</t>
  </si>
  <si>
    <t xml:space="preserve">Фильтр КСКФ-3 круглый. Диаметр 140мм. Поверхностная плотность 575 г/м кв. Поверхностная плотность по основе 220 г/м кв., по утку 110 г/м кв.. Разрывная нагрузка полости ткани размером 50х200 мм. по основе не менее 181 (185) даН (кгс), по утку не менее 88 (90) даН (кгс). Толщина ткани 1,4±0,2 мм. Состав ткани 100% х/б. </t>
  </si>
  <si>
    <t xml:space="preserve">Фильтр КСКФ-6 круглый. Диаметр 180мм. Поверхностная плотность 575 г/м кв. Поверхностная плотность по основе 220 г/м кв., по утку 110 г/м кв.. Разрывная нагрузка полости ткани размером 50х200 мм. по основе не менее 181 (185) даН (кгс), по утку не менее 88 (90) даН (кгс). Толщина ткани 1,4±0,2 мм. Состав ткани 100% х/б. </t>
  </si>
  <si>
    <t xml:space="preserve">Фильтр КСКФ-9 круглый. Диаметр 180мм. Поверхностная плотность 575 г/м кв. Поверхностная плотность по основе 220 г/м кв., по утку 110 г/м кв.. Разрывная нагрузка полости ткани размером 50х200 мм. по основе не менее 181 (185) даН (кгс), по утку не менее 88 (90) даН (кгс). Толщина ткани 1,4±0,2 мм. Состав ткани 100% х/б. </t>
  </si>
  <si>
    <t xml:space="preserve">Фильтр КСКФ-12 круглый. Диаметр 180мм. Поверхностная плотность 575 г/м кв. Поверхностная плотность по основе 220 г/м кв., по утку 110 г/м кв.. Разрывная нагрузка полости ткани размером 50х200 мм. по основе не менее 181 (185) даН (кгс), по утку не менее 88 (90) даН (кгс). Толщина ткани 1,4±0,2 мм. Состав ткани 100% х/б. </t>
  </si>
  <si>
    <t>Шапочка-берет из спанбонда, фиксируется на голове с помощью вшитой резинки. Плотность не менее 15 г/кв.м.</t>
  </si>
  <si>
    <t>Шприц инъекционные трехкомпонентный инсулиновый стерильный однократного применения 1мл (100 IU) съемная игла 30G х 1/2</t>
  </si>
  <si>
    <t>Шприц инъекционный одноразовый трехкомпонентный с иглой 5 мл. Прозрачный цилиндр с четкой и стойкой к стиранию шкалой. Игла из хромоникелевой стали 22 G</t>
  </si>
  <si>
    <t>Шприц инъекционный одноразовый трехкомпонентный с иглой 10 мл. Прозрачный цилиндр с четкой и стойкой к стиранию шкалой. Игла из хромоникелевой стали 21 G</t>
  </si>
  <si>
    <t>Шприц инъекционный одноразовый трехкомпонентный с иглой 20 мл. Прозрачный цилиндр с четкой и стойкой к стиранию шкалой. Игла из хромоникелевой стали 20G</t>
  </si>
  <si>
    <t>Шприц ЖАНЕ инъекционный трехкомпанентный однократного применения. Объем 150,0 мл, шкала до 160,0 мл, цена деления - 1,0 мл. Тип канюли: под катетер (Catheter Tip)</t>
  </si>
  <si>
    <t>Электроотсасыватель медицинский . Максимальный вакуум 80 кПа. Производительность по воде не менее 8 л/мин. Производительность по воздуху не менее 32 л/мин. Емкости для секрета стеклянные банки  2л и 3л. Трубка отсоса: диаметр не менее 8 мм, длина неменее 2 м. Электропитание - 230 В, 50 Гц. Потребляемая мощность 120 вт.</t>
  </si>
  <si>
    <t>Электрод-нож монополярный изогнутый длина 7см, многоразовый, автоклавируемый, посадочный диаметр 2,4 мм</t>
  </si>
  <si>
    <t>Электрод-нож монополярный прямой тонкий длина 7см, многоразовый, автоклавируемый, посадочный диаметр 2,4 мм</t>
  </si>
  <si>
    <t>Электрод-нож монополярный прямой модифицированный длинна 10см, многоразовый, автоклавируемый, посадочный диаметр 2,4 мм</t>
  </si>
  <si>
    <t>Электрод-нож монополярный изогнутый модифицированный длинна 15см, многоразовый, автоклавируемый, посадочный диаметр 2,4 мм</t>
  </si>
  <si>
    <t>Электрод-шар монополярный прямой р-р 4 мм длина 5,5 см, многоразовый, автоклавируемый, посадочный диаметр 2,4 мм</t>
  </si>
  <si>
    <t>Держатель монополярных электродов ЕН341-3. Инструментальная часть подключения к электродам со штекером 4мм, аппаратная часть  - защищенный штекер 4мм Фотек, длина кабеля 3м</t>
  </si>
  <si>
    <t>Держатель биполярных электродов ЕН330Е. Инструментальная часть подключения к электродам со штекером 4мм, аппаратная часть  - защищенный штекер 4мм Фотек, длина кабеля 3м</t>
  </si>
  <si>
    <t>Нейтральные электроды (пациента) из токопроводящей резины многоразовый Фотек с кабелем</t>
  </si>
  <si>
    <t xml:space="preserve">Аспирационная емкость из автоклавируемого поликарбоната для электроотсасывателя Элема-Н БП2500. Объем 2,5л. Герметичная крышка и защитное поплавковое устройство из АБС пластика. Крышечная прокладка из тефлекса. Запорная иголка защитного поплавкового устройства из резины. Габаритные размеры банки без учета штуцеров 240х150мм. Вакуум, выдерживаемый банкой, не менее -95 кПа. Штуцеры под шланг вн. d 8-10 мм. </t>
  </si>
  <si>
    <t>Электроды ЭКГ одноразовые нестерильные: диаметром 60 мм (длительного пользования).</t>
  </si>
  <si>
    <t>№ лота</t>
  </si>
  <si>
    <t>Итого</t>
  </si>
  <si>
    <t xml:space="preserve">Наименование
</t>
  </si>
  <si>
    <t>Бесконтактный инфракрасный термометр для измерения температуры. Точное Измерение IT-1,Отображение сохраненных данных по результатам последнего измерения.Жидкокристаллический дисплей с подсветкой. Возможность выбора системы измерения температуры по Цельсию или по Фаренгейту. Работает от 2 батареек 3В AA. Автоматическое отключение: через 30 секунд. Точность измерения: "Тело" ± 0.2 °C. "Поверхность" ± 1.0 °C.</t>
  </si>
  <si>
    <t xml:space="preserve"> Всего</t>
  </si>
  <si>
    <t>Главный врач</t>
  </si>
  <si>
    <t>Бижанов К.Б.</t>
  </si>
  <si>
    <t>Техническая спецификация</t>
  </si>
  <si>
    <t>Приложение 1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</si>
</sst>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0.000"/>
    <numFmt numFmtId="165" formatCode="#,##0.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6" fontId="5" fillId="0" borderId="0" applyFont="0" applyFill="0" applyBorder="0" applyAlignment="0" applyProtection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7" fontId="8" fillId="0" borderId="0" applyFill="0" applyBorder="0" applyAlignment="0"/>
    <xf numFmtId="168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8" fillId="0" borderId="0" applyFill="0" applyBorder="0" applyAlignment="0"/>
    <xf numFmtId="168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5" fillId="0" borderId="0"/>
    <xf numFmtId="0" fontId="20" fillId="0" borderId="0"/>
    <xf numFmtId="17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167" fontId="8" fillId="0" borderId="0" applyFill="0" applyBorder="0" applyAlignment="0"/>
    <xf numFmtId="168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5" fillId="0" borderId="0"/>
    <xf numFmtId="49" fontId="10" fillId="0" borderId="0" applyFill="0" applyBorder="0" applyAlignment="0"/>
    <xf numFmtId="175" fontId="8" fillId="0" borderId="0" applyFill="0" applyBorder="0" applyAlignment="0"/>
    <xf numFmtId="176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28">
    <xf numFmtId="0" fontId="0" fillId="0" borderId="0" xfId="0"/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 wrapText="1"/>
    </xf>
    <xf numFmtId="0" fontId="22" fillId="0" borderId="1" xfId="1" applyNumberFormat="1" applyFont="1" applyFill="1" applyBorder="1" applyAlignment="1">
      <alignment horizontal="left" vertical="center" wrapText="1"/>
    </xf>
    <xf numFmtId="0" fontId="22" fillId="0" borderId="1" xfId="2" applyFont="1" applyFill="1" applyBorder="1" applyAlignment="1">
      <alignment horizontal="center" vertical="center" wrapText="1"/>
    </xf>
    <xf numFmtId="3" fontId="22" fillId="0" borderId="1" xfId="2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/>
    </xf>
    <xf numFmtId="4" fontId="22" fillId="0" borderId="1" xfId="2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165" fontId="22" fillId="0" borderId="1" xfId="2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vertical="center" wrapText="1"/>
    </xf>
    <xf numFmtId="3" fontId="24" fillId="0" borderId="1" xfId="3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2" fillId="0" borderId="1" xfId="0" applyFont="1" applyFill="1" applyBorder="1" applyAlignment="1">
      <alignment vertical="center"/>
    </xf>
    <xf numFmtId="1" fontId="22" fillId="0" borderId="1" xfId="0" applyNumberFormat="1" applyFont="1" applyFill="1" applyBorder="1" applyAlignment="1">
      <alignment vertical="center"/>
    </xf>
    <xf numFmtId="0" fontId="26" fillId="0" borderId="1" xfId="0" applyFont="1" applyFill="1" applyBorder="1" applyAlignment="1">
      <alignment vertical="center"/>
    </xf>
    <xf numFmtId="1" fontId="22" fillId="0" borderId="1" xfId="0" applyNumberFormat="1" applyFont="1" applyFill="1" applyBorder="1" applyAlignment="1">
      <alignment vertical="center" wrapText="1"/>
    </xf>
    <xf numFmtId="4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3"/>
    <cellStyle name="Обычный 3" xfId="97"/>
    <cellStyle name="Обычный 3 2" xfId="98"/>
    <cellStyle name="Обычный 5" xfId="99"/>
    <cellStyle name="Обычный 5 3" xfId="100"/>
    <cellStyle name="Обычный_Лист2" xfId="1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7"/>
  <sheetViews>
    <sheetView tabSelected="1" zoomScale="80" zoomScaleNormal="80" workbookViewId="0">
      <pane xSplit="3" ySplit="5" topLeftCell="D68" activePane="bottomRight" state="frozen"/>
      <selection pane="topRight" activeCell="D1" sqref="D1"/>
      <selection pane="bottomLeft" activeCell="A6" sqref="A6"/>
      <selection pane="bottomRight" activeCell="E55" sqref="E55:E56"/>
    </sheetView>
  </sheetViews>
  <sheetFormatPr defaultRowHeight="15"/>
  <cols>
    <col min="1" max="1" width="6.85546875" style="1" customWidth="1"/>
    <col min="2" max="2" width="110.140625" style="2" customWidth="1"/>
    <col min="3" max="3" width="9.140625" style="2" customWidth="1"/>
    <col min="4" max="4" width="11.42578125" style="2" customWidth="1"/>
    <col min="5" max="5" width="10.85546875" style="2" customWidth="1"/>
    <col min="6" max="6" width="12.42578125" style="2" customWidth="1"/>
    <col min="7" max="7" width="6.5703125" style="2" hidden="1" customWidth="1"/>
    <col min="8" max="8" width="7.5703125" style="2" hidden="1" customWidth="1"/>
    <col min="9" max="14" width="9.140625" style="2" customWidth="1"/>
    <col min="15" max="15" width="18.28515625" style="2" customWidth="1"/>
    <col min="16" max="16384" width="9.140625" style="2"/>
  </cols>
  <sheetData>
    <row r="1" spans="1:8" ht="15.75">
      <c r="C1" s="27" t="s">
        <v>83</v>
      </c>
    </row>
    <row r="2" spans="1:8" ht="18.75">
      <c r="B2" s="26" t="s">
        <v>82</v>
      </c>
    </row>
    <row r="3" spans="1:8">
      <c r="A3" s="25" t="s">
        <v>75</v>
      </c>
      <c r="B3" s="25" t="s">
        <v>77</v>
      </c>
      <c r="C3" s="25" t="s">
        <v>0</v>
      </c>
      <c r="D3" s="24" t="s">
        <v>1</v>
      </c>
      <c r="E3" s="25" t="s">
        <v>79</v>
      </c>
      <c r="F3" s="25"/>
      <c r="G3" s="24"/>
      <c r="H3" s="24"/>
    </row>
    <row r="4" spans="1:8">
      <c r="A4" s="25"/>
      <c r="B4" s="25"/>
      <c r="C4" s="25"/>
      <c r="D4" s="24"/>
      <c r="E4" s="25"/>
      <c r="F4" s="25"/>
      <c r="G4" s="24"/>
      <c r="H4" s="24"/>
    </row>
    <row r="5" spans="1:8">
      <c r="A5" s="25"/>
      <c r="B5" s="25"/>
      <c r="C5" s="25"/>
      <c r="D5" s="24"/>
      <c r="E5" s="3" t="s">
        <v>2</v>
      </c>
      <c r="F5" s="4" t="s">
        <v>3</v>
      </c>
      <c r="G5" s="5" t="s">
        <v>4</v>
      </c>
      <c r="H5" s="5" t="s">
        <v>5</v>
      </c>
    </row>
    <row r="6" spans="1:8" ht="45">
      <c r="A6" s="5">
        <v>1</v>
      </c>
      <c r="B6" s="7" t="s">
        <v>6</v>
      </c>
      <c r="C6" s="8" t="s">
        <v>7</v>
      </c>
      <c r="D6" s="9">
        <v>9000</v>
      </c>
      <c r="E6" s="9">
        <v>120</v>
      </c>
      <c r="F6" s="23">
        <f>E6*D6</f>
        <v>1080000</v>
      </c>
      <c r="G6" s="6" t="e">
        <f>D6*#REF!/1000</f>
        <v>#REF!</v>
      </c>
      <c r="H6" s="6" t="e">
        <f>D6*#REF!/1000</f>
        <v>#REF!</v>
      </c>
    </row>
    <row r="7" spans="1:8" ht="30">
      <c r="A7" s="5">
        <v>2</v>
      </c>
      <c r="B7" s="7" t="s">
        <v>8</v>
      </c>
      <c r="C7" s="8" t="s">
        <v>7</v>
      </c>
      <c r="D7" s="9">
        <v>700</v>
      </c>
      <c r="E7" s="9">
        <v>10</v>
      </c>
      <c r="F7" s="23">
        <f t="shared" ref="F7:F70" si="0">E7*D7</f>
        <v>7000</v>
      </c>
      <c r="G7" s="3" t="e">
        <f>D7*#REF!/1000</f>
        <v>#REF!</v>
      </c>
      <c r="H7" s="3" t="e">
        <f>D7*#REF!/1000</f>
        <v>#REF!</v>
      </c>
    </row>
    <row r="8" spans="1:8">
      <c r="A8" s="5">
        <v>3</v>
      </c>
      <c r="B8" s="7" t="s">
        <v>9</v>
      </c>
      <c r="C8" s="8" t="s">
        <v>7</v>
      </c>
      <c r="D8" s="9">
        <v>575</v>
      </c>
      <c r="E8" s="9">
        <v>108</v>
      </c>
      <c r="F8" s="23">
        <f t="shared" si="0"/>
        <v>62100</v>
      </c>
      <c r="G8" s="3" t="e">
        <f>D8*#REF!/1000</f>
        <v>#REF!</v>
      </c>
      <c r="H8" s="3" t="e">
        <f>D8*#REF!/1000</f>
        <v>#REF!</v>
      </c>
    </row>
    <row r="9" spans="1:8" ht="210" customHeight="1">
      <c r="A9" s="5">
        <v>4</v>
      </c>
      <c r="B9" s="10" t="s">
        <v>10</v>
      </c>
      <c r="C9" s="11" t="s">
        <v>7</v>
      </c>
      <c r="D9" s="12">
        <v>1740</v>
      </c>
      <c r="E9" s="9">
        <v>100</v>
      </c>
      <c r="F9" s="23">
        <f t="shared" si="0"/>
        <v>174000</v>
      </c>
      <c r="G9" s="3" t="e">
        <f>D9*#REF!/1000</f>
        <v>#REF!</v>
      </c>
      <c r="H9" s="3" t="e">
        <f>D9*#REF!/1000</f>
        <v>#REF!</v>
      </c>
    </row>
    <row r="10" spans="1:8" ht="211.5" customHeight="1">
      <c r="A10" s="5">
        <v>5</v>
      </c>
      <c r="B10" s="10" t="s">
        <v>11</v>
      </c>
      <c r="C10" s="11" t="s">
        <v>7</v>
      </c>
      <c r="D10" s="12">
        <v>1740</v>
      </c>
      <c r="E10" s="9">
        <v>100</v>
      </c>
      <c r="F10" s="23">
        <f t="shared" si="0"/>
        <v>174000</v>
      </c>
      <c r="G10" s="3" t="e">
        <f>D10*#REF!/1000</f>
        <v>#REF!</v>
      </c>
      <c r="H10" s="3" t="e">
        <f>D10*#REF!/1000</f>
        <v>#REF!</v>
      </c>
    </row>
    <row r="11" spans="1:8" ht="209.25" customHeight="1">
      <c r="A11" s="5">
        <v>6</v>
      </c>
      <c r="B11" s="10" t="s">
        <v>12</v>
      </c>
      <c r="C11" s="11" t="s">
        <v>7</v>
      </c>
      <c r="D11" s="12">
        <v>1740</v>
      </c>
      <c r="E11" s="9">
        <v>200</v>
      </c>
      <c r="F11" s="23">
        <f t="shared" si="0"/>
        <v>348000</v>
      </c>
      <c r="G11" s="3" t="e">
        <f>D11*#REF!/1000</f>
        <v>#REF!</v>
      </c>
      <c r="H11" s="3" t="e">
        <f>D11*#REF!/1000</f>
        <v>#REF!</v>
      </c>
    </row>
    <row r="12" spans="1:8" ht="210.75" customHeight="1">
      <c r="A12" s="5">
        <v>7</v>
      </c>
      <c r="B12" s="10" t="s">
        <v>13</v>
      </c>
      <c r="C12" s="11" t="s">
        <v>7</v>
      </c>
      <c r="D12" s="12">
        <v>1740</v>
      </c>
      <c r="E12" s="9">
        <v>200</v>
      </c>
      <c r="F12" s="23">
        <f t="shared" si="0"/>
        <v>348000</v>
      </c>
      <c r="G12" s="3" t="e">
        <f>D12*#REF!/1000</f>
        <v>#REF!</v>
      </c>
      <c r="H12" s="3" t="e">
        <f>D12*#REF!/1000</f>
        <v>#REF!</v>
      </c>
    </row>
    <row r="13" spans="1:8" ht="210" customHeight="1">
      <c r="A13" s="5">
        <v>8</v>
      </c>
      <c r="B13" s="10" t="s">
        <v>14</v>
      </c>
      <c r="C13" s="11" t="s">
        <v>7</v>
      </c>
      <c r="D13" s="12">
        <v>1420</v>
      </c>
      <c r="E13" s="9">
        <v>250</v>
      </c>
      <c r="F13" s="23">
        <f t="shared" si="0"/>
        <v>355000</v>
      </c>
      <c r="G13" s="3" t="e">
        <f>D13*#REF!/1000</f>
        <v>#REF!</v>
      </c>
      <c r="H13" s="3" t="e">
        <f>D13*#REF!/1000</f>
        <v>#REF!</v>
      </c>
    </row>
    <row r="14" spans="1:8" ht="213.75" customHeight="1">
      <c r="A14" s="5">
        <v>9</v>
      </c>
      <c r="B14" s="10" t="s">
        <v>15</v>
      </c>
      <c r="C14" s="11" t="s">
        <v>7</v>
      </c>
      <c r="D14" s="12">
        <v>1420</v>
      </c>
      <c r="E14" s="9">
        <v>250</v>
      </c>
      <c r="F14" s="23">
        <f t="shared" si="0"/>
        <v>355000</v>
      </c>
      <c r="G14" s="3" t="e">
        <f>D14*#REF!/1000</f>
        <v>#REF!</v>
      </c>
      <c r="H14" s="3" t="e">
        <f>D14*#REF!/1000</f>
        <v>#REF!</v>
      </c>
    </row>
    <row r="15" spans="1:8" ht="213" customHeight="1">
      <c r="A15" s="5">
        <v>10</v>
      </c>
      <c r="B15" s="10" t="s">
        <v>16</v>
      </c>
      <c r="C15" s="11" t="s">
        <v>7</v>
      </c>
      <c r="D15" s="12">
        <v>1300</v>
      </c>
      <c r="E15" s="9">
        <v>300</v>
      </c>
      <c r="F15" s="23">
        <f t="shared" si="0"/>
        <v>390000</v>
      </c>
      <c r="G15" s="3" t="e">
        <f>D15*#REF!/1000</f>
        <v>#REF!</v>
      </c>
      <c r="H15" s="3" t="e">
        <f>D15*#REF!/1000</f>
        <v>#REF!</v>
      </c>
    </row>
    <row r="16" spans="1:8" ht="208.5" customHeight="1">
      <c r="A16" s="5">
        <v>11</v>
      </c>
      <c r="B16" s="10" t="s">
        <v>17</v>
      </c>
      <c r="C16" s="11" t="s">
        <v>7</v>
      </c>
      <c r="D16" s="12">
        <v>1300</v>
      </c>
      <c r="E16" s="9">
        <v>300</v>
      </c>
      <c r="F16" s="23">
        <f t="shared" si="0"/>
        <v>390000</v>
      </c>
      <c r="G16" s="3" t="e">
        <f>D16*#REF!/1000</f>
        <v>#REF!</v>
      </c>
      <c r="H16" s="3" t="e">
        <f>D16*#REF!/1000</f>
        <v>#REF!</v>
      </c>
    </row>
    <row r="17" spans="1:8" ht="165">
      <c r="A17" s="5">
        <v>12</v>
      </c>
      <c r="B17" s="10" t="s">
        <v>18</v>
      </c>
      <c r="C17" s="11" t="s">
        <v>7</v>
      </c>
      <c r="D17" s="12">
        <v>445</v>
      </c>
      <c r="E17" s="9">
        <v>150</v>
      </c>
      <c r="F17" s="23">
        <f t="shared" si="0"/>
        <v>66750</v>
      </c>
      <c r="G17" s="3" t="e">
        <f>D17*#REF!/1000</f>
        <v>#REF!</v>
      </c>
      <c r="H17" s="3" t="e">
        <f>D17*#REF!/1000</f>
        <v>#REF!</v>
      </c>
    </row>
    <row r="18" spans="1:8" ht="165">
      <c r="A18" s="5">
        <v>13</v>
      </c>
      <c r="B18" s="10" t="s">
        <v>19</v>
      </c>
      <c r="C18" s="11" t="s">
        <v>7</v>
      </c>
      <c r="D18" s="12">
        <v>445</v>
      </c>
      <c r="E18" s="9">
        <v>150</v>
      </c>
      <c r="F18" s="23">
        <f t="shared" si="0"/>
        <v>66750</v>
      </c>
      <c r="G18" s="3" t="e">
        <f>D18*#REF!/1000</f>
        <v>#REF!</v>
      </c>
      <c r="H18" s="3" t="e">
        <f>D18*#REF!/1000</f>
        <v>#REF!</v>
      </c>
    </row>
    <row r="19" spans="1:8" ht="165">
      <c r="A19" s="5">
        <v>14</v>
      </c>
      <c r="B19" s="10" t="s">
        <v>20</v>
      </c>
      <c r="C19" s="11" t="s">
        <v>7</v>
      </c>
      <c r="D19" s="12">
        <v>445</v>
      </c>
      <c r="E19" s="9">
        <v>100</v>
      </c>
      <c r="F19" s="23">
        <f t="shared" si="0"/>
        <v>44500</v>
      </c>
      <c r="G19" s="3" t="e">
        <f>D19*#REF!/1000</f>
        <v>#REF!</v>
      </c>
      <c r="H19" s="3" t="e">
        <f>D19*#REF!/1000</f>
        <v>#REF!</v>
      </c>
    </row>
    <row r="20" spans="1:8" ht="165">
      <c r="A20" s="5">
        <v>15</v>
      </c>
      <c r="B20" s="10" t="s">
        <v>21</v>
      </c>
      <c r="C20" s="11" t="s">
        <v>7</v>
      </c>
      <c r="D20" s="12">
        <v>445</v>
      </c>
      <c r="E20" s="9">
        <v>150</v>
      </c>
      <c r="F20" s="23">
        <f t="shared" si="0"/>
        <v>66750</v>
      </c>
      <c r="G20" s="3" t="e">
        <f>D20*#REF!/1000</f>
        <v>#REF!</v>
      </c>
      <c r="H20" s="3" t="e">
        <f>D20*#REF!/1000</f>
        <v>#REF!</v>
      </c>
    </row>
    <row r="21" spans="1:8" ht="165">
      <c r="A21" s="5">
        <v>16</v>
      </c>
      <c r="B21" s="10" t="s">
        <v>22</v>
      </c>
      <c r="C21" s="11" t="s">
        <v>7</v>
      </c>
      <c r="D21" s="12">
        <v>445</v>
      </c>
      <c r="E21" s="9">
        <v>150</v>
      </c>
      <c r="F21" s="23">
        <f t="shared" si="0"/>
        <v>66750</v>
      </c>
      <c r="G21" s="3" t="e">
        <f>D21*#REF!/1000</f>
        <v>#REF!</v>
      </c>
      <c r="H21" s="3" t="e">
        <f>D21*#REF!/1000</f>
        <v>#REF!</v>
      </c>
    </row>
    <row r="22" spans="1:8" ht="165">
      <c r="A22" s="5">
        <v>17</v>
      </c>
      <c r="B22" s="10" t="s">
        <v>23</v>
      </c>
      <c r="C22" s="11" t="s">
        <v>7</v>
      </c>
      <c r="D22" s="12">
        <v>460</v>
      </c>
      <c r="E22" s="9">
        <v>150</v>
      </c>
      <c r="F22" s="23">
        <f t="shared" si="0"/>
        <v>69000</v>
      </c>
      <c r="G22" s="3" t="e">
        <f>D22*#REF!/1000</f>
        <v>#REF!</v>
      </c>
      <c r="H22" s="3" t="e">
        <f>D22*#REF!/1000</f>
        <v>#REF!</v>
      </c>
    </row>
    <row r="23" spans="1:8" ht="60">
      <c r="A23" s="5">
        <v>18</v>
      </c>
      <c r="B23" s="7" t="s">
        <v>24</v>
      </c>
      <c r="C23" s="11" t="s">
        <v>7</v>
      </c>
      <c r="D23" s="9">
        <v>15000</v>
      </c>
      <c r="E23" s="9">
        <v>50</v>
      </c>
      <c r="F23" s="23">
        <f t="shared" si="0"/>
        <v>750000</v>
      </c>
      <c r="G23" s="3" t="e">
        <f>D23*#REF!/1000</f>
        <v>#REF!</v>
      </c>
      <c r="H23" s="3" t="e">
        <f>D23*#REF!/1000</f>
        <v>#REF!</v>
      </c>
    </row>
    <row r="24" spans="1:8">
      <c r="A24" s="5">
        <v>19</v>
      </c>
      <c r="B24" s="7" t="s">
        <v>25</v>
      </c>
      <c r="C24" s="11" t="s">
        <v>7</v>
      </c>
      <c r="D24" s="9">
        <v>45</v>
      </c>
      <c r="E24" s="9">
        <v>33000</v>
      </c>
      <c r="F24" s="23">
        <f t="shared" si="0"/>
        <v>1485000</v>
      </c>
      <c r="G24" s="3" t="e">
        <f>D24*#REF!/1000</f>
        <v>#REF!</v>
      </c>
      <c r="H24" s="3" t="e">
        <f>D24*#REF!/1000</f>
        <v>#REF!</v>
      </c>
    </row>
    <row r="25" spans="1:8">
      <c r="A25" s="5">
        <v>20</v>
      </c>
      <c r="B25" s="7" t="s">
        <v>26</v>
      </c>
      <c r="C25" s="11" t="s">
        <v>7</v>
      </c>
      <c r="D25" s="9">
        <v>45</v>
      </c>
      <c r="E25" s="9">
        <v>27000</v>
      </c>
      <c r="F25" s="23">
        <f t="shared" si="0"/>
        <v>1215000</v>
      </c>
      <c r="G25" s="3" t="e">
        <f>D25*#REF!/1000</f>
        <v>#REF!</v>
      </c>
      <c r="H25" s="3" t="e">
        <f>D25*#REF!/1000</f>
        <v>#REF!</v>
      </c>
    </row>
    <row r="26" spans="1:8">
      <c r="A26" s="5">
        <v>21</v>
      </c>
      <c r="B26" s="13" t="s">
        <v>27</v>
      </c>
      <c r="C26" s="11" t="s">
        <v>7</v>
      </c>
      <c r="D26" s="9">
        <v>105600</v>
      </c>
      <c r="E26" s="9">
        <v>1</v>
      </c>
      <c r="F26" s="23">
        <f t="shared" si="0"/>
        <v>105600</v>
      </c>
      <c r="G26" s="3" t="e">
        <f>D26*#REF!/1000</f>
        <v>#REF!</v>
      </c>
      <c r="H26" s="3" t="e">
        <f>D26*#REF!/1000</f>
        <v>#REF!</v>
      </c>
    </row>
    <row r="27" spans="1:8">
      <c r="A27" s="5">
        <v>22</v>
      </c>
      <c r="B27" s="13" t="s">
        <v>28</v>
      </c>
      <c r="C27" s="11" t="s">
        <v>7</v>
      </c>
      <c r="D27" s="9">
        <v>105600</v>
      </c>
      <c r="E27" s="9">
        <v>1</v>
      </c>
      <c r="F27" s="23">
        <f t="shared" si="0"/>
        <v>105600</v>
      </c>
      <c r="G27" s="3" t="e">
        <f>D27*#REF!/1000</f>
        <v>#REF!</v>
      </c>
      <c r="H27" s="3" t="e">
        <f>D27*#REF!/1000</f>
        <v>#REF!</v>
      </c>
    </row>
    <row r="28" spans="1:8">
      <c r="A28" s="5">
        <v>23</v>
      </c>
      <c r="B28" s="13" t="s">
        <v>29</v>
      </c>
      <c r="C28" s="11" t="s">
        <v>7</v>
      </c>
      <c r="D28" s="9">
        <v>103000</v>
      </c>
      <c r="E28" s="9">
        <v>1</v>
      </c>
      <c r="F28" s="23">
        <f t="shared" si="0"/>
        <v>103000</v>
      </c>
      <c r="G28" s="3" t="e">
        <f>D28*#REF!/1000</f>
        <v>#REF!</v>
      </c>
      <c r="H28" s="3" t="e">
        <f>D28*#REF!/1000</f>
        <v>#REF!</v>
      </c>
    </row>
    <row r="29" spans="1:8">
      <c r="A29" s="5">
        <v>24</v>
      </c>
      <c r="B29" s="13" t="s">
        <v>30</v>
      </c>
      <c r="C29" s="11" t="s">
        <v>7</v>
      </c>
      <c r="D29" s="9">
        <v>103000</v>
      </c>
      <c r="E29" s="9">
        <v>1</v>
      </c>
      <c r="F29" s="23">
        <f t="shared" si="0"/>
        <v>103000</v>
      </c>
      <c r="G29" s="3" t="e">
        <f>D29*#REF!/1000</f>
        <v>#REF!</v>
      </c>
      <c r="H29" s="3" t="e">
        <f>D29*#REF!/1000</f>
        <v>#REF!</v>
      </c>
    </row>
    <row r="30" spans="1:8">
      <c r="A30" s="5">
        <v>25</v>
      </c>
      <c r="B30" s="13" t="s">
        <v>31</v>
      </c>
      <c r="C30" s="11" t="s">
        <v>7</v>
      </c>
      <c r="D30" s="9">
        <v>92000</v>
      </c>
      <c r="E30" s="9">
        <v>1</v>
      </c>
      <c r="F30" s="23">
        <f t="shared" si="0"/>
        <v>92000</v>
      </c>
      <c r="G30" s="3" t="e">
        <f>D30*#REF!/1000</f>
        <v>#REF!</v>
      </c>
      <c r="H30" s="3" t="e">
        <f>D30*#REF!/1000</f>
        <v>#REF!</v>
      </c>
    </row>
    <row r="31" spans="1:8">
      <c r="A31" s="5">
        <v>26</v>
      </c>
      <c r="B31" s="13" t="s">
        <v>32</v>
      </c>
      <c r="C31" s="11" t="s">
        <v>7</v>
      </c>
      <c r="D31" s="12">
        <v>5000</v>
      </c>
      <c r="E31" s="9">
        <v>2</v>
      </c>
      <c r="F31" s="23">
        <f t="shared" si="0"/>
        <v>10000</v>
      </c>
      <c r="G31" s="3" t="e">
        <f>D31*#REF!/1000</f>
        <v>#REF!</v>
      </c>
      <c r="H31" s="3" t="e">
        <f>D31*#REF!/1000</f>
        <v>#REF!</v>
      </c>
    </row>
    <row r="32" spans="1:8">
      <c r="A32" s="5">
        <v>27</v>
      </c>
      <c r="B32" s="13" t="s">
        <v>33</v>
      </c>
      <c r="C32" s="8" t="s">
        <v>7</v>
      </c>
      <c r="D32" s="9">
        <v>5000</v>
      </c>
      <c r="E32" s="9">
        <v>2</v>
      </c>
      <c r="F32" s="23">
        <f t="shared" si="0"/>
        <v>10000</v>
      </c>
      <c r="G32" s="3" t="e">
        <f>D32*#REF!/1000</f>
        <v>#REF!</v>
      </c>
      <c r="H32" s="3" t="e">
        <f>D32*#REF!/1000</f>
        <v>#REF!</v>
      </c>
    </row>
    <row r="33" spans="1:8" ht="30">
      <c r="A33" s="5">
        <v>28</v>
      </c>
      <c r="B33" s="7" t="s">
        <v>34</v>
      </c>
      <c r="C33" s="8" t="s">
        <v>7</v>
      </c>
      <c r="D33" s="9">
        <v>8000</v>
      </c>
      <c r="E33" s="9">
        <v>2</v>
      </c>
      <c r="F33" s="23">
        <f t="shared" si="0"/>
        <v>16000</v>
      </c>
      <c r="G33" s="3" t="e">
        <f>D33*#REF!/1000</f>
        <v>#REF!</v>
      </c>
      <c r="H33" s="3" t="e">
        <f>D33*#REF!/1000</f>
        <v>#REF!</v>
      </c>
    </row>
    <row r="34" spans="1:8" ht="30">
      <c r="A34" s="5">
        <v>29</v>
      </c>
      <c r="B34" s="7" t="s">
        <v>35</v>
      </c>
      <c r="C34" s="8" t="s">
        <v>7</v>
      </c>
      <c r="D34" s="14">
        <v>7.9</v>
      </c>
      <c r="E34" s="9">
        <v>200000</v>
      </c>
      <c r="F34" s="23">
        <f t="shared" si="0"/>
        <v>1580000</v>
      </c>
      <c r="G34" s="3" t="e">
        <f>D34*#REF!/1000</f>
        <v>#REF!</v>
      </c>
      <c r="H34" s="3" t="e">
        <f>D34*#REF!/1000</f>
        <v>#REF!</v>
      </c>
    </row>
    <row r="35" spans="1:8">
      <c r="A35" s="5">
        <v>30</v>
      </c>
      <c r="B35" s="7" t="s">
        <v>36</v>
      </c>
      <c r="C35" s="8" t="s">
        <v>7</v>
      </c>
      <c r="D35" s="14">
        <v>49.5</v>
      </c>
      <c r="E35" s="9">
        <v>22000</v>
      </c>
      <c r="F35" s="23">
        <f t="shared" si="0"/>
        <v>1089000</v>
      </c>
      <c r="G35" s="3" t="e">
        <f>D35*#REF!/1000</f>
        <v>#REF!</v>
      </c>
      <c r="H35" s="3" t="e">
        <f>D35*#REF!/1000</f>
        <v>#REF!</v>
      </c>
    </row>
    <row r="36" spans="1:8">
      <c r="A36" s="5">
        <v>31</v>
      </c>
      <c r="B36" s="7" t="s">
        <v>37</v>
      </c>
      <c r="C36" s="8" t="s">
        <v>7</v>
      </c>
      <c r="D36" s="9">
        <v>100</v>
      </c>
      <c r="E36" s="9">
        <v>10</v>
      </c>
      <c r="F36" s="23">
        <f t="shared" si="0"/>
        <v>1000</v>
      </c>
      <c r="G36" s="3" t="e">
        <f>D36*#REF!/1000</f>
        <v>#REF!</v>
      </c>
      <c r="H36" s="3" t="e">
        <f>D36*#REF!/1000</f>
        <v>#REF!</v>
      </c>
    </row>
    <row r="37" spans="1:8" ht="45">
      <c r="A37" s="5">
        <v>32</v>
      </c>
      <c r="B37" s="7" t="s">
        <v>38</v>
      </c>
      <c r="C37" s="8" t="s">
        <v>7</v>
      </c>
      <c r="D37" s="9">
        <v>420</v>
      </c>
      <c r="E37" s="9">
        <v>20</v>
      </c>
      <c r="F37" s="23">
        <f t="shared" si="0"/>
        <v>8400</v>
      </c>
      <c r="G37" s="3" t="e">
        <f>D37*#REF!/1000</f>
        <v>#REF!</v>
      </c>
      <c r="H37" s="3" t="e">
        <f>D37*#REF!/1000</f>
        <v>#REF!</v>
      </c>
    </row>
    <row r="38" spans="1:8">
      <c r="A38" s="5">
        <v>33</v>
      </c>
      <c r="B38" s="7" t="s">
        <v>39</v>
      </c>
      <c r="C38" s="8" t="s">
        <v>7</v>
      </c>
      <c r="D38" s="14">
        <v>31</v>
      </c>
      <c r="E38" s="9">
        <v>400</v>
      </c>
      <c r="F38" s="23">
        <f t="shared" si="0"/>
        <v>12400</v>
      </c>
      <c r="G38" s="3" t="e">
        <f>D38*#REF!/1000</f>
        <v>#REF!</v>
      </c>
      <c r="H38" s="3" t="e">
        <f>D38*#REF!/1000</f>
        <v>#REF!</v>
      </c>
    </row>
    <row r="39" spans="1:8">
      <c r="A39" s="5">
        <v>34</v>
      </c>
      <c r="B39" s="7" t="s">
        <v>40</v>
      </c>
      <c r="C39" s="8" t="s">
        <v>7</v>
      </c>
      <c r="D39" s="9">
        <v>180</v>
      </c>
      <c r="E39" s="9">
        <v>100</v>
      </c>
      <c r="F39" s="23">
        <f t="shared" si="0"/>
        <v>18000</v>
      </c>
      <c r="G39" s="3" t="e">
        <f>D39*#REF!/1000</f>
        <v>#REF!</v>
      </c>
      <c r="H39" s="3" t="e">
        <f>D39*#REF!/1000</f>
        <v>#REF!</v>
      </c>
    </row>
    <row r="40" spans="1:8" ht="15.75" customHeight="1">
      <c r="A40" s="5">
        <v>35</v>
      </c>
      <c r="B40" s="13" t="s">
        <v>41</v>
      </c>
      <c r="C40" s="8" t="s">
        <v>7</v>
      </c>
      <c r="D40" s="9">
        <v>500000</v>
      </c>
      <c r="E40" s="9">
        <v>2</v>
      </c>
      <c r="F40" s="23">
        <f t="shared" si="0"/>
        <v>1000000</v>
      </c>
      <c r="G40" s="3" t="e">
        <f>D40*#REF!/1000</f>
        <v>#REF!</v>
      </c>
      <c r="H40" s="3" t="e">
        <f>D40*#REF!/1000</f>
        <v>#REF!</v>
      </c>
    </row>
    <row r="41" spans="1:8" ht="30">
      <c r="A41" s="5">
        <v>36</v>
      </c>
      <c r="B41" s="7" t="s">
        <v>42</v>
      </c>
      <c r="C41" s="8" t="s">
        <v>7</v>
      </c>
      <c r="D41" s="9">
        <v>300</v>
      </c>
      <c r="E41" s="9">
        <v>400</v>
      </c>
      <c r="F41" s="23">
        <f t="shared" si="0"/>
        <v>120000</v>
      </c>
      <c r="G41" s="3" t="e">
        <f>D41*#REF!/1000</f>
        <v>#REF!</v>
      </c>
      <c r="H41" s="3" t="e">
        <f>D41*#REF!/1000</f>
        <v>#REF!</v>
      </c>
    </row>
    <row r="42" spans="1:8">
      <c r="A42" s="5">
        <v>37</v>
      </c>
      <c r="B42" s="7" t="s">
        <v>43</v>
      </c>
      <c r="C42" s="8" t="s">
        <v>44</v>
      </c>
      <c r="D42" s="9">
        <v>7800</v>
      </c>
      <c r="E42" s="9">
        <v>100</v>
      </c>
      <c r="F42" s="23">
        <f t="shared" si="0"/>
        <v>780000</v>
      </c>
      <c r="G42" s="3" t="e">
        <f>D42*#REF!/1000</f>
        <v>#REF!</v>
      </c>
      <c r="H42" s="3" t="e">
        <f>D42*#REF!/1000</f>
        <v>#REF!</v>
      </c>
    </row>
    <row r="43" spans="1:8">
      <c r="A43" s="5">
        <v>38</v>
      </c>
      <c r="B43" s="7" t="s">
        <v>45</v>
      </c>
      <c r="C43" s="8" t="s">
        <v>44</v>
      </c>
      <c r="D43" s="9">
        <v>7000</v>
      </c>
      <c r="E43" s="9">
        <v>20</v>
      </c>
      <c r="F43" s="23">
        <f t="shared" si="0"/>
        <v>140000</v>
      </c>
      <c r="G43" s="3" t="e">
        <f>D43*#REF!/1000</f>
        <v>#REF!</v>
      </c>
      <c r="H43" s="3" t="e">
        <f>D43*#REF!/1000</f>
        <v>#REF!</v>
      </c>
    </row>
    <row r="44" spans="1:8" ht="30">
      <c r="A44" s="5">
        <v>39</v>
      </c>
      <c r="B44" s="7" t="s">
        <v>46</v>
      </c>
      <c r="C44" s="8" t="s">
        <v>7</v>
      </c>
      <c r="D44" s="9">
        <v>7000</v>
      </c>
      <c r="E44" s="9">
        <v>7</v>
      </c>
      <c r="F44" s="23">
        <f t="shared" si="0"/>
        <v>49000</v>
      </c>
      <c r="G44" s="3" t="e">
        <f>D44*#REF!/1000</f>
        <v>#REF!</v>
      </c>
      <c r="H44" s="3" t="e">
        <f>D44*#REF!/1000</f>
        <v>#REF!</v>
      </c>
    </row>
    <row r="45" spans="1:8" ht="60">
      <c r="A45" s="5">
        <v>40</v>
      </c>
      <c r="B45" s="15" t="s">
        <v>78</v>
      </c>
      <c r="C45" s="8" t="s">
        <v>7</v>
      </c>
      <c r="D45" s="9">
        <v>20000</v>
      </c>
      <c r="E45" s="9">
        <v>3</v>
      </c>
      <c r="F45" s="23">
        <f t="shared" si="0"/>
        <v>60000</v>
      </c>
      <c r="G45" s="3" t="e">
        <f>D45*#REF!/1000</f>
        <v>#REF!</v>
      </c>
      <c r="H45" s="3" t="e">
        <f>D45*#REF!/1000</f>
        <v>#REF!</v>
      </c>
    </row>
    <row r="46" spans="1:8">
      <c r="A46" s="5">
        <v>41</v>
      </c>
      <c r="B46" s="7" t="s">
        <v>47</v>
      </c>
      <c r="C46" s="8" t="s">
        <v>7</v>
      </c>
      <c r="D46" s="12">
        <v>1000</v>
      </c>
      <c r="E46" s="9">
        <v>50</v>
      </c>
      <c r="F46" s="23">
        <f t="shared" si="0"/>
        <v>50000</v>
      </c>
      <c r="G46" s="3" t="e">
        <f>D46*#REF!/1000</f>
        <v>#REF!</v>
      </c>
      <c r="H46" s="3" t="e">
        <f>D46*#REF!/1000</f>
        <v>#REF!</v>
      </c>
    </row>
    <row r="47" spans="1:8" ht="30">
      <c r="A47" s="5">
        <v>42</v>
      </c>
      <c r="B47" s="7" t="s">
        <v>48</v>
      </c>
      <c r="C47" s="8" t="s">
        <v>7</v>
      </c>
      <c r="D47" s="14">
        <v>1300</v>
      </c>
      <c r="E47" s="9">
        <v>20</v>
      </c>
      <c r="F47" s="23">
        <f t="shared" si="0"/>
        <v>26000</v>
      </c>
      <c r="G47" s="3" t="e">
        <f>D47*#REF!/1000</f>
        <v>#REF!</v>
      </c>
      <c r="H47" s="3" t="e">
        <f>D47*#REF!/1000</f>
        <v>#REF!</v>
      </c>
    </row>
    <row r="48" spans="1:8" ht="30">
      <c r="A48" s="5">
        <v>43</v>
      </c>
      <c r="B48" s="7" t="s">
        <v>49</v>
      </c>
      <c r="C48" s="8" t="s">
        <v>7</v>
      </c>
      <c r="D48" s="14">
        <v>1300</v>
      </c>
      <c r="E48" s="9">
        <v>30</v>
      </c>
      <c r="F48" s="23">
        <f t="shared" si="0"/>
        <v>39000</v>
      </c>
      <c r="G48" s="3" t="e">
        <f>D48*#REF!/1000</f>
        <v>#REF!</v>
      </c>
      <c r="H48" s="3" t="e">
        <f>D48*#REF!/1000</f>
        <v>#REF!</v>
      </c>
    </row>
    <row r="49" spans="1:8" ht="30">
      <c r="A49" s="5">
        <v>44</v>
      </c>
      <c r="B49" s="7" t="s">
        <v>50</v>
      </c>
      <c r="C49" s="8" t="s">
        <v>7</v>
      </c>
      <c r="D49" s="14">
        <v>1300</v>
      </c>
      <c r="E49" s="9">
        <v>10</v>
      </c>
      <c r="F49" s="23">
        <f t="shared" si="0"/>
        <v>13000</v>
      </c>
      <c r="G49" s="3" t="e">
        <f>D49*#REF!/1000</f>
        <v>#REF!</v>
      </c>
      <c r="H49" s="3" t="e">
        <f>D49*#REF!/1000</f>
        <v>#REF!</v>
      </c>
    </row>
    <row r="50" spans="1:8" ht="75.75" customHeight="1">
      <c r="A50" s="5">
        <v>45</v>
      </c>
      <c r="B50" s="7" t="s">
        <v>51</v>
      </c>
      <c r="C50" s="8" t="s">
        <v>7</v>
      </c>
      <c r="D50" s="9">
        <v>15000</v>
      </c>
      <c r="E50" s="9">
        <v>10</v>
      </c>
      <c r="F50" s="23">
        <f t="shared" si="0"/>
        <v>150000</v>
      </c>
      <c r="G50" s="3" t="e">
        <f>D50*#REF!/1000</f>
        <v>#REF!</v>
      </c>
      <c r="H50" s="3" t="e">
        <f>D50*#REF!/1000</f>
        <v>#REF!</v>
      </c>
    </row>
    <row r="51" spans="1:8">
      <c r="A51" s="5">
        <v>46</v>
      </c>
      <c r="B51" s="7" t="s">
        <v>52</v>
      </c>
      <c r="C51" s="8" t="s">
        <v>7</v>
      </c>
      <c r="D51" s="9">
        <v>900</v>
      </c>
      <c r="E51" s="9">
        <v>100</v>
      </c>
      <c r="F51" s="23">
        <f t="shared" si="0"/>
        <v>90000</v>
      </c>
      <c r="G51" s="3" t="e">
        <f>D51*#REF!/1000</f>
        <v>#REF!</v>
      </c>
      <c r="H51" s="3" t="e">
        <f>D51*#REF!/1000</f>
        <v>#REF!</v>
      </c>
    </row>
    <row r="52" spans="1:8" ht="30">
      <c r="A52" s="5">
        <v>47</v>
      </c>
      <c r="B52" s="7" t="s">
        <v>53</v>
      </c>
      <c r="C52" s="8" t="s">
        <v>7</v>
      </c>
      <c r="D52" s="9">
        <v>600</v>
      </c>
      <c r="E52" s="9">
        <v>100</v>
      </c>
      <c r="F52" s="23">
        <f t="shared" si="0"/>
        <v>60000</v>
      </c>
      <c r="G52" s="3" t="e">
        <f>D52*#REF!/1000</f>
        <v>#REF!</v>
      </c>
      <c r="H52" s="3" t="e">
        <f>D52*#REF!/1000</f>
        <v>#REF!</v>
      </c>
    </row>
    <row r="53" spans="1:8" ht="45">
      <c r="A53" s="5">
        <v>48</v>
      </c>
      <c r="B53" s="7" t="s">
        <v>54</v>
      </c>
      <c r="C53" s="8" t="s">
        <v>7</v>
      </c>
      <c r="D53" s="9">
        <v>825</v>
      </c>
      <c r="E53" s="9">
        <v>360</v>
      </c>
      <c r="F53" s="23">
        <f t="shared" si="0"/>
        <v>297000</v>
      </c>
      <c r="G53" s="3" t="e">
        <f>D53*#REF!/1000</f>
        <v>#REF!</v>
      </c>
      <c r="H53" s="3" t="e">
        <f>D53*#REF!/1000</f>
        <v>#REF!</v>
      </c>
    </row>
    <row r="54" spans="1:8" ht="45">
      <c r="A54" s="5">
        <v>49</v>
      </c>
      <c r="B54" s="7" t="s">
        <v>55</v>
      </c>
      <c r="C54" s="8" t="s">
        <v>7</v>
      </c>
      <c r="D54" s="9">
        <v>825</v>
      </c>
      <c r="E54" s="9">
        <v>400</v>
      </c>
      <c r="F54" s="23">
        <f t="shared" si="0"/>
        <v>330000</v>
      </c>
      <c r="G54" s="3" t="e">
        <f>D54*#REF!/1000</f>
        <v>#REF!</v>
      </c>
      <c r="H54" s="3" t="e">
        <f>D54*#REF!/1000</f>
        <v>#REF!</v>
      </c>
    </row>
    <row r="55" spans="1:8" ht="45">
      <c r="A55" s="5">
        <v>50</v>
      </c>
      <c r="B55" s="7" t="s">
        <v>56</v>
      </c>
      <c r="C55" s="8" t="s">
        <v>7</v>
      </c>
      <c r="D55" s="9">
        <v>825</v>
      </c>
      <c r="E55" s="9">
        <v>500</v>
      </c>
      <c r="F55" s="23">
        <f t="shared" si="0"/>
        <v>412500</v>
      </c>
      <c r="G55" s="3" t="e">
        <f>D55*#REF!/1000</f>
        <v>#REF!</v>
      </c>
      <c r="H55" s="3" t="e">
        <f>D55*#REF!/1000</f>
        <v>#REF!</v>
      </c>
    </row>
    <row r="56" spans="1:8" ht="45">
      <c r="A56" s="5">
        <v>51</v>
      </c>
      <c r="B56" s="7" t="s">
        <v>57</v>
      </c>
      <c r="C56" s="8" t="s">
        <v>7</v>
      </c>
      <c r="D56" s="9">
        <v>825</v>
      </c>
      <c r="E56" s="9">
        <v>500</v>
      </c>
      <c r="F56" s="23">
        <f t="shared" si="0"/>
        <v>412500</v>
      </c>
      <c r="G56" s="3" t="e">
        <f>D56*#REF!/1000</f>
        <v>#REF!</v>
      </c>
      <c r="H56" s="3" t="e">
        <f>D56*#REF!/1000</f>
        <v>#REF!</v>
      </c>
    </row>
    <row r="57" spans="1:8">
      <c r="A57" s="5">
        <v>52</v>
      </c>
      <c r="B57" s="7" t="s">
        <v>58</v>
      </c>
      <c r="C57" s="8" t="s">
        <v>7</v>
      </c>
      <c r="D57" s="12">
        <v>9</v>
      </c>
      <c r="E57" s="9">
        <v>6000</v>
      </c>
      <c r="F57" s="23">
        <f t="shared" si="0"/>
        <v>54000</v>
      </c>
      <c r="G57" s="3" t="e">
        <f>D57*#REF!/1000</f>
        <v>#REF!</v>
      </c>
      <c r="H57" s="3" t="e">
        <f>D57*#REF!/1000</f>
        <v>#REF!</v>
      </c>
    </row>
    <row r="58" spans="1:8" ht="30">
      <c r="A58" s="5">
        <v>53</v>
      </c>
      <c r="B58" s="7" t="s">
        <v>59</v>
      </c>
      <c r="C58" s="8" t="s">
        <v>7</v>
      </c>
      <c r="D58" s="9">
        <v>18</v>
      </c>
      <c r="E58" s="9">
        <v>5000</v>
      </c>
      <c r="F58" s="23">
        <f t="shared" si="0"/>
        <v>90000</v>
      </c>
      <c r="G58" s="3" t="e">
        <f>D58*#REF!/1000</f>
        <v>#REF!</v>
      </c>
      <c r="H58" s="3" t="e">
        <f>D58*#REF!/1000</f>
        <v>#REF!</v>
      </c>
    </row>
    <row r="59" spans="1:8" ht="30">
      <c r="A59" s="5">
        <v>54</v>
      </c>
      <c r="B59" s="7" t="s">
        <v>60</v>
      </c>
      <c r="C59" s="11" t="s">
        <v>7</v>
      </c>
      <c r="D59" s="12">
        <v>13.5</v>
      </c>
      <c r="E59" s="16">
        <v>55000</v>
      </c>
      <c r="F59" s="23">
        <f t="shared" si="0"/>
        <v>742500</v>
      </c>
      <c r="G59" s="3" t="e">
        <f>D59*#REF!/1000</f>
        <v>#REF!</v>
      </c>
      <c r="H59" s="3" t="e">
        <f>D59*#REF!/1000</f>
        <v>#REF!</v>
      </c>
    </row>
    <row r="60" spans="1:8" ht="30">
      <c r="A60" s="5">
        <v>55</v>
      </c>
      <c r="B60" s="7" t="s">
        <v>61</v>
      </c>
      <c r="C60" s="11" t="s">
        <v>7</v>
      </c>
      <c r="D60" s="12">
        <v>19.5</v>
      </c>
      <c r="E60" s="16">
        <v>25000</v>
      </c>
      <c r="F60" s="23">
        <f t="shared" si="0"/>
        <v>487500</v>
      </c>
      <c r="G60" s="3" t="e">
        <f>D60*#REF!/1000</f>
        <v>#REF!</v>
      </c>
      <c r="H60" s="3" t="e">
        <f>D60*#REF!/1000</f>
        <v>#REF!</v>
      </c>
    </row>
    <row r="61" spans="1:8" ht="30">
      <c r="A61" s="5">
        <v>56</v>
      </c>
      <c r="B61" s="7" t="s">
        <v>62</v>
      </c>
      <c r="C61" s="11" t="s">
        <v>7</v>
      </c>
      <c r="D61" s="12">
        <v>30</v>
      </c>
      <c r="E61" s="16">
        <v>5000</v>
      </c>
      <c r="F61" s="23">
        <f t="shared" si="0"/>
        <v>150000</v>
      </c>
      <c r="G61" s="3" t="e">
        <f>D61*#REF!/1000</f>
        <v>#REF!</v>
      </c>
      <c r="H61" s="3" t="e">
        <f>D61*#REF!/1000</f>
        <v>#REF!</v>
      </c>
    </row>
    <row r="62" spans="1:8" ht="30">
      <c r="A62" s="5">
        <v>57</v>
      </c>
      <c r="B62" s="7" t="s">
        <v>63</v>
      </c>
      <c r="C62" s="11" t="s">
        <v>7</v>
      </c>
      <c r="D62" s="12">
        <v>450</v>
      </c>
      <c r="E62" s="16">
        <v>1000</v>
      </c>
      <c r="F62" s="23">
        <f t="shared" si="0"/>
        <v>450000</v>
      </c>
      <c r="G62" s="3" t="e">
        <f>D62*#REF!/1000</f>
        <v>#REF!</v>
      </c>
      <c r="H62" s="3" t="e">
        <f>D62*#REF!/1000</f>
        <v>#REF!</v>
      </c>
    </row>
    <row r="63" spans="1:8" ht="45">
      <c r="A63" s="5">
        <v>58</v>
      </c>
      <c r="B63" s="13" t="s">
        <v>64</v>
      </c>
      <c r="C63" s="11" t="s">
        <v>7</v>
      </c>
      <c r="D63" s="9">
        <v>485000</v>
      </c>
      <c r="E63" s="16">
        <v>6</v>
      </c>
      <c r="F63" s="23">
        <f t="shared" si="0"/>
        <v>2910000</v>
      </c>
      <c r="G63" s="3" t="e">
        <f>D63*#REF!/1000</f>
        <v>#REF!</v>
      </c>
      <c r="H63" s="3" t="e">
        <f>D63*#REF!/1000</f>
        <v>#REF!</v>
      </c>
    </row>
    <row r="64" spans="1:8">
      <c r="A64" s="5">
        <v>59</v>
      </c>
      <c r="B64" s="13" t="s">
        <v>65</v>
      </c>
      <c r="C64" s="11" t="s">
        <v>7</v>
      </c>
      <c r="D64" s="9">
        <v>12400</v>
      </c>
      <c r="E64" s="9">
        <v>2</v>
      </c>
      <c r="F64" s="23">
        <f t="shared" si="0"/>
        <v>24800</v>
      </c>
      <c r="G64" s="3" t="e">
        <f>D64*#REF!/1000</f>
        <v>#REF!</v>
      </c>
      <c r="H64" s="3" t="e">
        <f>D64*#REF!/1000</f>
        <v>#REF!</v>
      </c>
    </row>
    <row r="65" spans="1:8" ht="15" customHeight="1">
      <c r="A65" s="5">
        <v>60</v>
      </c>
      <c r="B65" s="13" t="s">
        <v>66</v>
      </c>
      <c r="C65" s="11" t="s">
        <v>7</v>
      </c>
      <c r="D65" s="9">
        <v>12400</v>
      </c>
      <c r="E65" s="9">
        <v>2</v>
      </c>
      <c r="F65" s="23">
        <f t="shared" si="0"/>
        <v>24800</v>
      </c>
      <c r="G65" s="3" t="e">
        <f>D65*#REF!/1000</f>
        <v>#REF!</v>
      </c>
      <c r="H65" s="3" t="e">
        <f>D65*#REF!/1000</f>
        <v>#REF!</v>
      </c>
    </row>
    <row r="66" spans="1:8" ht="30">
      <c r="A66" s="5">
        <v>61</v>
      </c>
      <c r="B66" s="13" t="s">
        <v>67</v>
      </c>
      <c r="C66" s="11" t="s">
        <v>7</v>
      </c>
      <c r="D66" s="9">
        <v>16000</v>
      </c>
      <c r="E66" s="9">
        <v>1</v>
      </c>
      <c r="F66" s="23">
        <f t="shared" si="0"/>
        <v>16000</v>
      </c>
      <c r="G66" s="3" t="e">
        <f>D66*#REF!/1000</f>
        <v>#REF!</v>
      </c>
      <c r="H66" s="3" t="e">
        <f>D66*#REF!/1000</f>
        <v>#REF!</v>
      </c>
    </row>
    <row r="67" spans="1:8" ht="30">
      <c r="A67" s="5">
        <v>62</v>
      </c>
      <c r="B67" s="13" t="s">
        <v>68</v>
      </c>
      <c r="C67" s="11" t="s">
        <v>7</v>
      </c>
      <c r="D67" s="9">
        <v>16000</v>
      </c>
      <c r="E67" s="9">
        <v>1</v>
      </c>
      <c r="F67" s="23">
        <f t="shared" si="0"/>
        <v>16000</v>
      </c>
      <c r="G67" s="3" t="e">
        <f>D67*#REF!/1000</f>
        <v>#REF!</v>
      </c>
      <c r="H67" s="3" t="e">
        <f>D67*#REF!/1000</f>
        <v>#REF!</v>
      </c>
    </row>
    <row r="68" spans="1:8" ht="30">
      <c r="A68" s="5">
        <v>63</v>
      </c>
      <c r="B68" s="13" t="s">
        <v>69</v>
      </c>
      <c r="C68" s="11" t="s">
        <v>7</v>
      </c>
      <c r="D68" s="9">
        <v>6500</v>
      </c>
      <c r="E68" s="9">
        <v>2</v>
      </c>
      <c r="F68" s="23">
        <f t="shared" si="0"/>
        <v>13000</v>
      </c>
      <c r="G68" s="3" t="e">
        <f>D68*#REF!/1000</f>
        <v>#REF!</v>
      </c>
      <c r="H68" s="3" t="e">
        <f>D68*#REF!/1000</f>
        <v>#REF!</v>
      </c>
    </row>
    <row r="69" spans="1:8" ht="30">
      <c r="A69" s="5">
        <v>64</v>
      </c>
      <c r="B69" s="13" t="s">
        <v>70</v>
      </c>
      <c r="C69" s="11" t="s">
        <v>7</v>
      </c>
      <c r="D69" s="9">
        <v>49000</v>
      </c>
      <c r="E69" s="9">
        <v>2</v>
      </c>
      <c r="F69" s="23">
        <f t="shared" si="0"/>
        <v>98000</v>
      </c>
      <c r="G69" s="3" t="e">
        <f>D69*#REF!/1000</f>
        <v>#REF!</v>
      </c>
      <c r="H69" s="3" t="e">
        <f>D69*#REF!/1000</f>
        <v>#REF!</v>
      </c>
    </row>
    <row r="70" spans="1:8" ht="30">
      <c r="A70" s="5">
        <v>65</v>
      </c>
      <c r="B70" s="13" t="s">
        <v>71</v>
      </c>
      <c r="C70" s="11" t="s">
        <v>7</v>
      </c>
      <c r="D70" s="9">
        <v>58500</v>
      </c>
      <c r="E70" s="9">
        <v>2</v>
      </c>
      <c r="F70" s="23">
        <f t="shared" si="0"/>
        <v>117000</v>
      </c>
      <c r="G70" s="3" t="e">
        <f>D70*#REF!/1000</f>
        <v>#REF!</v>
      </c>
      <c r="H70" s="3" t="e">
        <f>D70*#REF!/1000</f>
        <v>#REF!</v>
      </c>
    </row>
    <row r="71" spans="1:8">
      <c r="A71" s="5">
        <v>66</v>
      </c>
      <c r="B71" s="13" t="s">
        <v>72</v>
      </c>
      <c r="C71" s="11" t="s">
        <v>7</v>
      </c>
      <c r="D71" s="9">
        <v>100000</v>
      </c>
      <c r="E71" s="9">
        <v>1</v>
      </c>
      <c r="F71" s="23">
        <f t="shared" ref="F71:F73" si="1">E71*D71</f>
        <v>100000</v>
      </c>
      <c r="G71" s="3" t="e">
        <f>D71*#REF!/1000</f>
        <v>#REF!</v>
      </c>
      <c r="H71" s="3" t="e">
        <f>D71*#REF!/1000</f>
        <v>#REF!</v>
      </c>
    </row>
    <row r="72" spans="1:8" ht="60">
      <c r="A72" s="5">
        <v>67</v>
      </c>
      <c r="B72" s="13" t="s">
        <v>73</v>
      </c>
      <c r="C72" s="11" t="s">
        <v>7</v>
      </c>
      <c r="D72" s="9">
        <v>22000</v>
      </c>
      <c r="E72" s="9">
        <v>10</v>
      </c>
      <c r="F72" s="23">
        <f t="shared" si="1"/>
        <v>220000</v>
      </c>
      <c r="G72" s="3" t="e">
        <f>D72*#REF!/1000</f>
        <v>#REF!</v>
      </c>
      <c r="H72" s="3" t="e">
        <f>D72*#REF!/1000</f>
        <v>#REF!</v>
      </c>
    </row>
    <row r="73" spans="1:8">
      <c r="A73" s="5">
        <v>68</v>
      </c>
      <c r="B73" s="13" t="s">
        <v>74</v>
      </c>
      <c r="C73" s="11" t="s">
        <v>7</v>
      </c>
      <c r="D73" s="12">
        <v>60</v>
      </c>
      <c r="E73" s="9">
        <v>100</v>
      </c>
      <c r="F73" s="23">
        <f t="shared" si="1"/>
        <v>6000</v>
      </c>
      <c r="G73" s="3" t="e">
        <f>D73*#REF!/1000</f>
        <v>#REF!</v>
      </c>
      <c r="H73" s="3" t="e">
        <f>D73*#REF!/1000</f>
        <v>#REF!</v>
      </c>
    </row>
    <row r="74" spans="1:8">
      <c r="A74" s="5"/>
      <c r="B74" s="22" t="s">
        <v>76</v>
      </c>
      <c r="C74" s="20"/>
      <c r="D74" s="20"/>
      <c r="E74" s="20"/>
      <c r="F74" s="21">
        <f>SUM(F6:F73)</f>
        <v>20316200</v>
      </c>
      <c r="G74" s="17" t="e">
        <f t="shared" ref="G74:H74" si="2">SUM(G6:G73)</f>
        <v>#REF!</v>
      </c>
      <c r="H74" s="17" t="e">
        <f t="shared" si="2"/>
        <v>#REF!</v>
      </c>
    </row>
    <row r="77" spans="1:8" ht="15.75">
      <c r="B77" s="18" t="s">
        <v>80</v>
      </c>
      <c r="C77" s="19" t="s">
        <v>81</v>
      </c>
      <c r="D77" s="19"/>
    </row>
  </sheetData>
  <mergeCells count="7">
    <mergeCell ref="G4:H4"/>
    <mergeCell ref="G3: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прочие (10)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2019-02-21T03:30:53Z</cp:lastPrinted>
  <dcterms:created xsi:type="dcterms:W3CDTF">2019-02-20T02:41:12Z</dcterms:created>
  <dcterms:modified xsi:type="dcterms:W3CDTF">2019-02-21T03:30:57Z</dcterms:modified>
</cp:coreProperties>
</file>