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хайн" sheetId="1" r:id="rId1"/>
  </sheets>
  <calcPr calcId="124519"/>
</workbook>
</file>

<file path=xl/calcChain.xml><?xml version="1.0" encoding="utf-8"?>
<calcChain xmlns="http://schemas.openxmlformats.org/spreadsheetml/2006/main">
  <c r="G12" i="1"/>
  <c r="L12"/>
  <c r="V12"/>
  <c r="AC12"/>
  <c r="E12"/>
  <c r="F11" l="1"/>
  <c r="AF10"/>
  <c r="AB10"/>
  <c r="N10"/>
  <c r="F10"/>
  <c r="AF9"/>
  <c r="AB9"/>
  <c r="F9"/>
  <c r="AF8"/>
  <c r="AB8"/>
  <c r="AI8" s="1"/>
  <c r="F8"/>
  <c r="AF7"/>
  <c r="AB7"/>
  <c r="AI7" s="1"/>
  <c r="F7"/>
  <c r="AF6"/>
  <c r="AB6"/>
  <c r="F6"/>
  <c r="AI10" l="1"/>
  <c r="AI9"/>
  <c r="F12"/>
  <c r="Y12"/>
  <c r="N12"/>
  <c r="U12"/>
  <c r="AB12"/>
  <c r="AF12"/>
  <c r="AJ9"/>
  <c r="AJ8"/>
  <c r="AJ10"/>
  <c r="AJ7"/>
  <c r="AJ11"/>
  <c r="AI6"/>
  <c r="AJ6"/>
  <c r="AI12" l="1"/>
  <c r="AJ12"/>
</calcChain>
</file>

<file path=xl/sharedStrings.xml><?xml version="1.0" encoding="utf-8"?>
<sst xmlns="http://schemas.openxmlformats.org/spreadsheetml/2006/main" count="68" uniqueCount="40">
  <si>
    <t xml:space="preserve">Торг.наимен.
</t>
  </si>
  <si>
    <t>ед. изм.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</si>
  <si>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</si>
  <si>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</si>
  <si>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</si>
  <si>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</si>
  <si>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</si>
  <si>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</si>
  <si>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</si>
  <si>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</si>
  <si>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</si>
  <si>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</si>
  <si>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</si>
  <si>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</si>
  <si>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</si>
  <si>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</si>
  <si>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</si>
  <si>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</si>
  <si>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</si>
  <si>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</si>
  <si>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</si>
  <si>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</si>
  <si>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</si>
  <si>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</si>
  <si>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</si>
  <si>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</si>
  <si>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GenoType® MTBDRplus ver.2</t>
  </si>
  <si>
    <t xml:space="preserve">GenoType® MTBDRsl </t>
  </si>
  <si>
    <t xml:space="preserve">GenoType®  Mycobacterium AS </t>
  </si>
  <si>
    <t>GenoType®  Mycobacterium CM</t>
  </si>
  <si>
    <t>GenoType® MTBС</t>
  </si>
  <si>
    <t>GenoType® NTM-DR</t>
  </si>
  <si>
    <t>набор</t>
  </si>
  <si>
    <t>№ лота</t>
  </si>
  <si>
    <t xml:space="preserve">Итого </t>
  </si>
  <si>
    <t>Главный врач</t>
  </si>
  <si>
    <t>Бижанов К.Б.</t>
  </si>
  <si>
    <t>Приложение 2 График поставки на 2019 год</t>
  </si>
  <si>
    <t>приложение 2</t>
  </si>
  <si>
    <t>График поставки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</si>
</sst>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4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5" fillId="0" borderId="0"/>
    <xf numFmtId="0" fontId="20" fillId="0" borderId="0"/>
    <xf numFmtId="17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49" fontId="10" fillId="0" borderId="0" applyFill="0" applyBorder="0" applyAlignment="0"/>
    <xf numFmtId="174" fontId="8" fillId="0" borderId="0" applyFill="0" applyBorder="0" applyAlignment="0"/>
    <xf numFmtId="175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2" fillId="0" borderId="0"/>
    <xf numFmtId="0" fontId="1" fillId="0" borderId="0"/>
    <xf numFmtId="0" fontId="5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23" fillId="0" borderId="1" xfId="0" applyFont="1" applyFill="1" applyBorder="1"/>
    <xf numFmtId="0" fontId="3" fillId="0" borderId="1" xfId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4" fillId="0" borderId="0" xfId="0" applyFont="1" applyFill="1"/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43" fontId="3" fillId="0" borderId="2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/>
    </xf>
  </cellXfs>
  <cellStyles count="101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95"/>
    <cellStyle name="Обычный 3" xfId="96"/>
    <cellStyle name="Обычный 5" xfId="97"/>
    <cellStyle name="Обычный_областная 2" xfId="1"/>
    <cellStyle name="Стиль 1" xfId="98"/>
    <cellStyle name="Тысячи [0]_Dbf_25" xfId="99"/>
    <cellStyle name="Тысячи_Dbf_25" xfId="10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14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2" sqref="B2"/>
    </sheetView>
  </sheetViews>
  <sheetFormatPr defaultRowHeight="15.75"/>
  <cols>
    <col min="1" max="1" width="5.28515625" style="1" customWidth="1"/>
    <col min="2" max="2" width="37.140625" style="1" customWidth="1"/>
    <col min="3" max="3" width="9.140625" style="1"/>
    <col min="4" max="4" width="11.42578125" style="1" customWidth="1"/>
    <col min="5" max="5" width="8.85546875" style="1" hidden="1" customWidth="1"/>
    <col min="6" max="6" width="10.7109375" style="1" hidden="1" customWidth="1"/>
    <col min="7" max="7" width="6.7109375" style="1" hidden="1" customWidth="1"/>
    <col min="8" max="8" width="6" style="1" hidden="1" customWidth="1"/>
    <col min="9" max="9" width="3.85546875" style="1" hidden="1" customWidth="1"/>
    <col min="10" max="10" width="4.28515625" style="1" hidden="1" customWidth="1"/>
    <col min="11" max="11" width="6.28515625" style="1" hidden="1" customWidth="1"/>
    <col min="12" max="13" width="7.28515625" style="1" hidden="1" customWidth="1"/>
    <col min="14" max="15" width="7.42578125" style="1" customWidth="1"/>
    <col min="16" max="16" width="4.85546875" style="1" customWidth="1"/>
    <col min="17" max="17" width="4.28515625" style="1" customWidth="1"/>
    <col min="18" max="18" width="7.85546875" style="1" customWidth="1"/>
    <col min="19" max="19" width="7.140625" style="1" customWidth="1"/>
    <col min="20" max="20" width="5.5703125" style="1" customWidth="1"/>
    <col min="21" max="21" width="7.140625" style="1" hidden="1" customWidth="1"/>
    <col min="22" max="22" width="6.140625" style="1" hidden="1" customWidth="1"/>
    <col min="23" max="23" width="5.140625" style="1" hidden="1" customWidth="1"/>
    <col min="24" max="24" width="5" style="1" hidden="1" customWidth="1"/>
    <col min="25" max="25" width="7.85546875" style="1" hidden="1" customWidth="1"/>
    <col min="26" max="26" width="4.7109375" style="1" hidden="1" customWidth="1"/>
    <col min="27" max="27" width="4.85546875" style="1" hidden="1" customWidth="1"/>
    <col min="28" max="28" width="6.28515625" style="1" customWidth="1"/>
    <col min="29" max="29" width="6.140625" style="1" customWidth="1"/>
    <col min="30" max="30" width="5.42578125" style="1" customWidth="1"/>
    <col min="31" max="31" width="4.28515625" style="1" customWidth="1"/>
    <col min="32" max="32" width="7.5703125" style="1" customWidth="1"/>
    <col min="33" max="33" width="4.7109375" style="1" customWidth="1"/>
    <col min="34" max="34" width="5.7109375" style="1" customWidth="1"/>
    <col min="35" max="35" width="8" style="1" customWidth="1"/>
    <col min="36" max="36" width="10.42578125" style="1" customWidth="1"/>
    <col min="37" max="16384" width="9.140625" style="1"/>
  </cols>
  <sheetData>
    <row r="1" spans="1:36">
      <c r="E1" s="1" t="s">
        <v>37</v>
      </c>
      <c r="AF1" s="1" t="s">
        <v>38</v>
      </c>
    </row>
    <row r="2" spans="1:36">
      <c r="B2" s="28" t="s">
        <v>39</v>
      </c>
    </row>
    <row r="3" spans="1:36" ht="15.75" customHeight="1">
      <c r="A3" s="18" t="s">
        <v>33</v>
      </c>
      <c r="B3" s="19" t="s">
        <v>0</v>
      </c>
      <c r="C3" s="18" t="s">
        <v>1</v>
      </c>
      <c r="D3" s="20" t="s">
        <v>2</v>
      </c>
      <c r="E3" s="18" t="s">
        <v>3</v>
      </c>
      <c r="F3" s="18"/>
      <c r="G3" s="21" t="s">
        <v>4</v>
      </c>
      <c r="H3" s="22"/>
      <c r="I3" s="22"/>
      <c r="J3" s="22"/>
      <c r="K3" s="22"/>
      <c r="L3" s="22"/>
      <c r="M3" s="23"/>
      <c r="N3" s="20" t="s">
        <v>5</v>
      </c>
      <c r="O3" s="20"/>
      <c r="P3" s="20"/>
      <c r="Q3" s="20"/>
      <c r="R3" s="20"/>
      <c r="S3" s="20"/>
      <c r="T3" s="20"/>
      <c r="U3" s="20" t="s">
        <v>6</v>
      </c>
      <c r="V3" s="20"/>
      <c r="W3" s="20"/>
      <c r="X3" s="20"/>
      <c r="Y3" s="20"/>
      <c r="Z3" s="20"/>
      <c r="AA3" s="20"/>
      <c r="AB3" s="20" t="s">
        <v>7</v>
      </c>
      <c r="AC3" s="20"/>
      <c r="AD3" s="20"/>
      <c r="AE3" s="20"/>
      <c r="AF3" s="20"/>
      <c r="AG3" s="20"/>
      <c r="AH3" s="20"/>
      <c r="AI3" s="20" t="s">
        <v>8</v>
      </c>
      <c r="AJ3" s="20"/>
    </row>
    <row r="4" spans="1:36" ht="15.75" customHeight="1">
      <c r="A4" s="18"/>
      <c r="B4" s="19"/>
      <c r="C4" s="18"/>
      <c r="D4" s="20"/>
      <c r="E4" s="18"/>
      <c r="F4" s="18"/>
      <c r="G4" s="24" t="s">
        <v>9</v>
      </c>
      <c r="H4" s="25"/>
      <c r="I4" s="25"/>
      <c r="J4" s="26"/>
      <c r="K4" s="21" t="s">
        <v>10</v>
      </c>
      <c r="L4" s="22"/>
      <c r="M4" s="23"/>
      <c r="N4" s="18" t="s">
        <v>9</v>
      </c>
      <c r="O4" s="18"/>
      <c r="P4" s="18"/>
      <c r="Q4" s="18"/>
      <c r="R4" s="20" t="s">
        <v>10</v>
      </c>
      <c r="S4" s="20"/>
      <c r="T4" s="20"/>
      <c r="U4" s="27" t="s">
        <v>9</v>
      </c>
      <c r="V4" s="27"/>
      <c r="W4" s="27"/>
      <c r="X4" s="27"/>
      <c r="Y4" s="20" t="s">
        <v>10</v>
      </c>
      <c r="Z4" s="20"/>
      <c r="AA4" s="20"/>
      <c r="AB4" s="27" t="s">
        <v>9</v>
      </c>
      <c r="AC4" s="27"/>
      <c r="AD4" s="27"/>
      <c r="AE4" s="27"/>
      <c r="AF4" s="20" t="s">
        <v>10</v>
      </c>
      <c r="AG4" s="20"/>
      <c r="AH4" s="20"/>
      <c r="AI4" s="20"/>
      <c r="AJ4" s="20"/>
    </row>
    <row r="5" spans="1:36">
      <c r="A5" s="18"/>
      <c r="B5" s="19"/>
      <c r="C5" s="18"/>
      <c r="D5" s="20"/>
      <c r="E5" s="8" t="s">
        <v>9</v>
      </c>
      <c r="F5" s="9" t="s">
        <v>11</v>
      </c>
      <c r="G5" s="10" t="s">
        <v>12</v>
      </c>
      <c r="H5" s="11" t="s">
        <v>13</v>
      </c>
      <c r="I5" s="11" t="s">
        <v>14</v>
      </c>
      <c r="J5" s="11" t="s">
        <v>15</v>
      </c>
      <c r="K5" s="11" t="s">
        <v>13</v>
      </c>
      <c r="L5" s="11" t="s">
        <v>14</v>
      </c>
      <c r="M5" s="11" t="s">
        <v>15</v>
      </c>
      <c r="N5" s="10" t="s">
        <v>12</v>
      </c>
      <c r="O5" s="9" t="s">
        <v>16</v>
      </c>
      <c r="P5" s="9" t="s">
        <v>17</v>
      </c>
      <c r="Q5" s="9" t="s">
        <v>18</v>
      </c>
      <c r="R5" s="9" t="s">
        <v>16</v>
      </c>
      <c r="S5" s="9" t="s">
        <v>17</v>
      </c>
      <c r="T5" s="9" t="s">
        <v>18</v>
      </c>
      <c r="U5" s="10" t="s">
        <v>12</v>
      </c>
      <c r="V5" s="11" t="s">
        <v>19</v>
      </c>
      <c r="W5" s="11" t="s">
        <v>20</v>
      </c>
      <c r="X5" s="11" t="s">
        <v>21</v>
      </c>
      <c r="Y5" s="11" t="s">
        <v>19</v>
      </c>
      <c r="Z5" s="11" t="s">
        <v>20</v>
      </c>
      <c r="AA5" s="11" t="s">
        <v>21</v>
      </c>
      <c r="AB5" s="10" t="s">
        <v>22</v>
      </c>
      <c r="AC5" s="11" t="s">
        <v>23</v>
      </c>
      <c r="AD5" s="11" t="s">
        <v>24</v>
      </c>
      <c r="AE5" s="11" t="s">
        <v>25</v>
      </c>
      <c r="AF5" s="11" t="s">
        <v>23</v>
      </c>
      <c r="AG5" s="11" t="s">
        <v>24</v>
      </c>
      <c r="AH5" s="11" t="s">
        <v>25</v>
      </c>
      <c r="AI5" s="10" t="s">
        <v>9</v>
      </c>
      <c r="AJ5" s="10" t="s">
        <v>11</v>
      </c>
    </row>
    <row r="6" spans="1:36">
      <c r="A6" s="2">
        <v>1</v>
      </c>
      <c r="B6" s="4" t="s">
        <v>26</v>
      </c>
      <c r="C6" s="5" t="s">
        <v>32</v>
      </c>
      <c r="D6" s="6">
        <v>502000</v>
      </c>
      <c r="E6" s="11">
        <v>2</v>
      </c>
      <c r="F6" s="13">
        <f t="shared" ref="F6:F11" si="0">E6*D6/1000</f>
        <v>1004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>
        <f t="shared" ref="AB6:AB10" si="1">AC6+AD6+AE6</f>
        <v>2</v>
      </c>
      <c r="AC6" s="9">
        <v>2</v>
      </c>
      <c r="AD6" s="9"/>
      <c r="AE6" s="9"/>
      <c r="AF6" s="9">
        <f>D6*AC6/1000</f>
        <v>1004</v>
      </c>
      <c r="AG6" s="9"/>
      <c r="AH6" s="9"/>
      <c r="AI6" s="9">
        <f>G6+N6+U6+AB6</f>
        <v>2</v>
      </c>
      <c r="AJ6" s="13">
        <f t="shared" ref="AJ6:AJ11" si="2">K6+L6+M6+R6+S6+T6+Y6+Z6+AA6+AF6+AG6+AH6</f>
        <v>1004</v>
      </c>
    </row>
    <row r="7" spans="1:36">
      <c r="A7" s="2">
        <v>2</v>
      </c>
      <c r="B7" s="4" t="s">
        <v>27</v>
      </c>
      <c r="C7" s="5" t="s">
        <v>32</v>
      </c>
      <c r="D7" s="6">
        <v>1324000</v>
      </c>
      <c r="E7" s="11">
        <v>1</v>
      </c>
      <c r="F7" s="13">
        <f t="shared" si="0"/>
        <v>1324</v>
      </c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>
        <f t="shared" si="1"/>
        <v>1</v>
      </c>
      <c r="AC7" s="9">
        <v>1</v>
      </c>
      <c r="AD7" s="9"/>
      <c r="AE7" s="9"/>
      <c r="AF7" s="9">
        <f>D7*AC7/1000</f>
        <v>1324</v>
      </c>
      <c r="AG7" s="9"/>
      <c r="AH7" s="9"/>
      <c r="AI7" s="9">
        <f>G7+N7+U7+AB7</f>
        <v>1</v>
      </c>
      <c r="AJ7" s="13">
        <f t="shared" si="2"/>
        <v>1324</v>
      </c>
    </row>
    <row r="8" spans="1:36" ht="16.5" customHeight="1">
      <c r="A8" s="2">
        <v>3</v>
      </c>
      <c r="B8" s="7" t="s">
        <v>28</v>
      </c>
      <c r="C8" s="5" t="s">
        <v>32</v>
      </c>
      <c r="D8" s="6">
        <v>452500</v>
      </c>
      <c r="E8" s="11">
        <v>1</v>
      </c>
      <c r="F8" s="13">
        <f t="shared" si="0"/>
        <v>452.5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>
        <f t="shared" si="1"/>
        <v>1</v>
      </c>
      <c r="AC8" s="9">
        <v>1</v>
      </c>
      <c r="AD8" s="9"/>
      <c r="AE8" s="9"/>
      <c r="AF8" s="9">
        <f>D8*AC8/1000</f>
        <v>452.5</v>
      </c>
      <c r="AG8" s="9"/>
      <c r="AH8" s="9"/>
      <c r="AI8" s="9">
        <f>G8+N8+U8+AB8</f>
        <v>1</v>
      </c>
      <c r="AJ8" s="13">
        <f t="shared" si="2"/>
        <v>452.5</v>
      </c>
    </row>
    <row r="9" spans="1:36">
      <c r="A9" s="2">
        <v>4</v>
      </c>
      <c r="B9" s="7" t="s">
        <v>29</v>
      </c>
      <c r="C9" s="5" t="s">
        <v>32</v>
      </c>
      <c r="D9" s="6">
        <v>452000</v>
      </c>
      <c r="E9" s="11">
        <v>2</v>
      </c>
      <c r="F9" s="13">
        <f t="shared" si="0"/>
        <v>904</v>
      </c>
      <c r="G9" s="9"/>
      <c r="H9" s="9"/>
      <c r="I9" s="9"/>
      <c r="J9" s="9"/>
      <c r="K9" s="9"/>
      <c r="L9" s="17"/>
      <c r="M9" s="9"/>
      <c r="N9" s="9">
        <v>1</v>
      </c>
      <c r="O9" s="9"/>
      <c r="P9" s="9">
        <v>1</v>
      </c>
      <c r="Q9" s="9"/>
      <c r="R9" s="9"/>
      <c r="S9" s="9">
        <v>452</v>
      </c>
      <c r="T9" s="9"/>
      <c r="U9" s="9"/>
      <c r="V9" s="9"/>
      <c r="W9" s="9"/>
      <c r="X9" s="9"/>
      <c r="Y9" s="9"/>
      <c r="Z9" s="9"/>
      <c r="AA9" s="9"/>
      <c r="AB9" s="9">
        <f t="shared" si="1"/>
        <v>1</v>
      </c>
      <c r="AC9" s="9">
        <v>1</v>
      </c>
      <c r="AD9" s="9"/>
      <c r="AE9" s="9"/>
      <c r="AF9" s="9">
        <f>D9*AC9/1000</f>
        <v>452</v>
      </c>
      <c r="AG9" s="9"/>
      <c r="AH9" s="9"/>
      <c r="AI9" s="9">
        <f>G9+N9+U9+AB9</f>
        <v>2</v>
      </c>
      <c r="AJ9" s="13">
        <f t="shared" si="2"/>
        <v>904</v>
      </c>
    </row>
    <row r="10" spans="1:36">
      <c r="A10" s="2">
        <v>5</v>
      </c>
      <c r="B10" s="4" t="s">
        <v>30</v>
      </c>
      <c r="C10" s="5" t="s">
        <v>32</v>
      </c>
      <c r="D10" s="6">
        <v>452500</v>
      </c>
      <c r="E10" s="11">
        <v>2</v>
      </c>
      <c r="F10" s="13">
        <f t="shared" si="0"/>
        <v>905</v>
      </c>
      <c r="G10" s="9"/>
      <c r="H10" s="9"/>
      <c r="I10" s="9"/>
      <c r="J10" s="9"/>
      <c r="K10" s="9"/>
      <c r="L10" s="9"/>
      <c r="M10" s="9"/>
      <c r="N10" s="9">
        <f t="shared" ref="N10" si="3">O10+P10+Q10</f>
        <v>1</v>
      </c>
      <c r="O10" s="9"/>
      <c r="P10" s="9">
        <v>1</v>
      </c>
      <c r="Q10" s="9"/>
      <c r="R10" s="9"/>
      <c r="S10" s="9">
        <v>452.5</v>
      </c>
      <c r="T10" s="9"/>
      <c r="U10" s="9"/>
      <c r="V10" s="9"/>
      <c r="W10" s="9"/>
      <c r="X10" s="9"/>
      <c r="Y10" s="9"/>
      <c r="Z10" s="9"/>
      <c r="AA10" s="9"/>
      <c r="AB10" s="9">
        <f t="shared" si="1"/>
        <v>1</v>
      </c>
      <c r="AC10" s="9">
        <v>1</v>
      </c>
      <c r="AD10" s="9"/>
      <c r="AE10" s="9"/>
      <c r="AF10" s="9">
        <f>D10*AC10/1000</f>
        <v>452.5</v>
      </c>
      <c r="AG10" s="9"/>
      <c r="AH10" s="9"/>
      <c r="AI10" s="9">
        <f>G10+N10+U10+AB10</f>
        <v>2</v>
      </c>
      <c r="AJ10" s="13">
        <f t="shared" si="2"/>
        <v>905</v>
      </c>
    </row>
    <row r="11" spans="1:36">
      <c r="A11" s="2">
        <v>6</v>
      </c>
      <c r="B11" s="4" t="s">
        <v>31</v>
      </c>
      <c r="C11" s="5" t="s">
        <v>32</v>
      </c>
      <c r="D11" s="6">
        <v>452500</v>
      </c>
      <c r="E11" s="11">
        <v>1</v>
      </c>
      <c r="F11" s="13">
        <f t="shared" si="0"/>
        <v>452.5</v>
      </c>
      <c r="G11" s="9"/>
      <c r="H11" s="9"/>
      <c r="I11" s="9"/>
      <c r="J11" s="9"/>
      <c r="K11" s="9"/>
      <c r="L11" s="16"/>
      <c r="M11" s="9"/>
      <c r="N11" s="9"/>
      <c r="O11" s="9"/>
      <c r="P11" s="9">
        <v>1</v>
      </c>
      <c r="Q11" s="9"/>
      <c r="R11" s="9"/>
      <c r="S11" s="9">
        <v>452.5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>
        <v>1</v>
      </c>
      <c r="AJ11" s="13">
        <f t="shared" si="2"/>
        <v>452.5</v>
      </c>
    </row>
    <row r="12" spans="1:36">
      <c r="A12" s="3"/>
      <c r="B12" s="2" t="s">
        <v>34</v>
      </c>
      <c r="C12" s="2"/>
      <c r="D12" s="11"/>
      <c r="E12" s="11">
        <f>SUM(E6:E11)</f>
        <v>9</v>
      </c>
      <c r="F12" s="14">
        <f>SUM(F6:F11)</f>
        <v>5042</v>
      </c>
      <c r="G12" s="15">
        <f>SUM(G6:G11)</f>
        <v>0</v>
      </c>
      <c r="H12" s="15"/>
      <c r="I12" s="15"/>
      <c r="J12" s="15"/>
      <c r="K12" s="15"/>
      <c r="L12" s="15">
        <f>SUM(L9:L11)</f>
        <v>0</v>
      </c>
      <c r="M12" s="15"/>
      <c r="N12" s="15">
        <f>SUM(N6:N11)</f>
        <v>2</v>
      </c>
      <c r="O12" s="15"/>
      <c r="P12" s="15"/>
      <c r="Q12" s="15"/>
      <c r="R12" s="15"/>
      <c r="S12" s="15"/>
      <c r="T12" s="15"/>
      <c r="U12" s="15">
        <f>SUM(U6:U11)</f>
        <v>0</v>
      </c>
      <c r="V12" s="15">
        <f>SUM(V6:V11)</f>
        <v>0</v>
      </c>
      <c r="W12" s="15"/>
      <c r="X12" s="15"/>
      <c r="Y12" s="15">
        <f>SUM(Y6:Y11)</f>
        <v>0</v>
      </c>
      <c r="Z12" s="15"/>
      <c r="AA12" s="15"/>
      <c r="AB12" s="15">
        <f>SUM(AB6:AB11)</f>
        <v>6</v>
      </c>
      <c r="AC12" s="15">
        <f>SUM(AC6:AC11)</f>
        <v>6</v>
      </c>
      <c r="AD12" s="15"/>
      <c r="AE12" s="15"/>
      <c r="AF12" s="15">
        <f>SUM(AF6:AF11)</f>
        <v>3685</v>
      </c>
      <c r="AG12" s="15"/>
      <c r="AH12" s="15"/>
      <c r="AI12" s="15">
        <f>SUM(AI6:AI11)</f>
        <v>9</v>
      </c>
      <c r="AJ12" s="14">
        <f>SUM(AJ6:AJ11)</f>
        <v>5042</v>
      </c>
    </row>
    <row r="13" spans="1:36" ht="18.75">
      <c r="B13" s="12"/>
      <c r="C13" s="12"/>
      <c r="D13" s="12"/>
    </row>
    <row r="14" spans="1:36" ht="18.75">
      <c r="B14" s="12" t="s">
        <v>35</v>
      </c>
      <c r="C14" s="12" t="s">
        <v>36</v>
      </c>
      <c r="D14" s="12"/>
    </row>
  </sheetData>
  <mergeCells count="18">
    <mergeCell ref="G3:M3"/>
    <mergeCell ref="N3:T3"/>
    <mergeCell ref="U3:AA3"/>
    <mergeCell ref="AI3:AJ4"/>
    <mergeCell ref="G4:J4"/>
    <mergeCell ref="K4:M4"/>
    <mergeCell ref="N4:Q4"/>
    <mergeCell ref="R4:T4"/>
    <mergeCell ref="U4:X4"/>
    <mergeCell ref="Y4:AA4"/>
    <mergeCell ref="AB4:AE4"/>
    <mergeCell ref="AF4:AH4"/>
    <mergeCell ref="AB3:A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хайн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2019-03-29T09:23:05Z</cp:lastPrinted>
  <dcterms:created xsi:type="dcterms:W3CDTF">2018-12-24T09:46:18Z</dcterms:created>
  <dcterms:modified xsi:type="dcterms:W3CDTF">2019-03-29T09:23:37Z</dcterms:modified>
</cp:coreProperties>
</file>