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56" windowWidth="22980" windowHeight="8736"/>
  </bookViews>
  <sheets>
    <sheet name="реагенты" sheetId="1" r:id="rId1"/>
  </sheets>
  <calcPr calcId="124519"/>
</workbook>
</file>

<file path=xl/calcChain.xml><?xml version="1.0" encoding="utf-8"?>
<calcChain xmlns="http://schemas.openxmlformats.org/spreadsheetml/2006/main">
  <c r="I7" i="1"/>
  <c r="I8"/>
  <c r="I9"/>
  <c r="I10"/>
  <c r="I11"/>
  <c r="I12"/>
  <c r="I13"/>
  <c r="I14"/>
  <c r="I15"/>
  <c r="I16"/>
  <c r="I17"/>
  <c r="I6"/>
  <c r="G18"/>
  <c r="I18" l="1"/>
</calcChain>
</file>

<file path=xl/sharedStrings.xml><?xml version="1.0" encoding="utf-8"?>
<sst xmlns="http://schemas.openxmlformats.org/spreadsheetml/2006/main" count="75" uniqueCount="39">
  <si>
    <t>упак</t>
  </si>
  <si>
    <t>Техническая спецификация</t>
  </si>
  <si>
    <t>Приложение 1</t>
  </si>
  <si>
    <t>Ед.измерения</t>
  </si>
  <si>
    <t>Цена (тенге), в т.ч. НДС</t>
  </si>
  <si>
    <t>Итого:</t>
  </si>
  <si>
    <t>Номер лота</t>
  </si>
  <si>
    <t>К.Б. Бижанов</t>
  </si>
  <si>
    <t>Сумма</t>
  </si>
  <si>
    <t>Директор</t>
  </si>
  <si>
    <t>Наименование товара</t>
  </si>
  <si>
    <t>Характеристика</t>
  </si>
  <si>
    <t>Кол-во</t>
  </si>
  <si>
    <t>Boditech D-Dimer Control Контроль Д-Димер</t>
  </si>
  <si>
    <t>Boditech Tn-I Control Контроль тропонина I</t>
  </si>
  <si>
    <t>Boditech СК-МВ Control Контроль Креатинкиназы изоэнзим -МВ</t>
  </si>
  <si>
    <t>Boditech РСТ Control (Procalcitonin) Контроль прокальцитонина</t>
  </si>
  <si>
    <t>Boditech Ferritin Control Контроль ферритина</t>
  </si>
  <si>
    <t>Boditech  HbA1c  Control  Контроль гликозилированного гемоглобина</t>
  </si>
  <si>
    <r>
      <t xml:space="preserve"> </t>
    </r>
    <r>
      <rPr>
        <b/>
        <sz val="12"/>
        <rFont val="Times New Roman"/>
        <family val="1"/>
        <charset val="204"/>
      </rPr>
      <t>ichroma™ D-Dimer</t>
    </r>
    <r>
      <rPr>
        <sz val="12"/>
        <rFont val="Times New Roman"/>
        <family val="1"/>
        <charset val="204"/>
      </rPr>
      <t xml:space="preserve"> (Д-Димер), 25 тестов</t>
    </r>
  </si>
  <si>
    <r>
      <t xml:space="preserve">Для определения количественным методом в плазме крови Д-Димера, в наборе 25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  <r>
      <rPr>
        <sz val="12"/>
        <rFont val="Times New Roman"/>
        <family val="1"/>
        <charset val="204"/>
      </rPr>
      <t xml:space="preserve"> </t>
    </r>
  </si>
  <si>
    <r>
      <t xml:space="preserve">Лиофилизированная сыворотка, 2 флакона по 1 мл (состав набора). </t>
    </r>
    <r>
      <rPr>
        <b/>
        <sz val="12"/>
        <rFont val="Times New Roman"/>
        <family val="1"/>
        <charset val="204"/>
      </rPr>
      <t xml:space="preserve">Для работы на анализаторе  ichroma™ Reader  </t>
    </r>
  </si>
  <si>
    <r>
      <rPr>
        <b/>
        <sz val="12"/>
        <rFont val="Times New Roman"/>
        <family val="1"/>
        <charset val="204"/>
      </rPr>
      <t xml:space="preserve">ichroma™ Tn I </t>
    </r>
    <r>
      <rPr>
        <sz val="12"/>
        <rFont val="Times New Roman"/>
        <family val="1"/>
        <charset val="204"/>
      </rPr>
      <t>(Troponin I), тропонин I, 25 тестов</t>
    </r>
  </si>
  <si>
    <r>
      <t xml:space="preserve">Для определения количественным методом в плазме крови Тропонина I, в наборе 25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</si>
  <si>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ichroma™ СК-МВ</t>
    </r>
    <r>
      <rPr>
        <sz val="12"/>
        <rFont val="Times New Roman"/>
        <family val="1"/>
        <charset val="204"/>
      </rPr>
      <t xml:space="preserve"> (Creatine Kinaza Isoensyme-MB) креатинкиназа изоэнзим - МВ, 25 тестов</t>
    </r>
  </si>
  <si>
    <r>
      <t xml:space="preserve">Для определения количественным методом в плазме крови Креатинкиназы эзоэнзим-МВ, в наборе 25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</si>
  <si>
    <r>
      <rPr>
        <b/>
        <sz val="12"/>
        <rFont val="Times New Roman"/>
        <family val="1"/>
        <charset val="204"/>
      </rPr>
      <t xml:space="preserve">ichroma™ РСТ </t>
    </r>
    <r>
      <rPr>
        <sz val="12"/>
        <rFont val="Times New Roman"/>
        <family val="1"/>
        <charset val="204"/>
      </rPr>
      <t>(Procalcitonin), прокальцитонин, 10 тестов</t>
    </r>
  </si>
  <si>
    <r>
      <t xml:space="preserve">Для определения количественным методом в плазме крови Прокальцитонина, в наборе 10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</si>
  <si>
    <r>
      <rPr>
        <b/>
        <sz val="12"/>
        <rFont val="Times New Roman"/>
        <family val="1"/>
        <charset val="204"/>
      </rPr>
      <t xml:space="preserve">ichroma™ Ferritin </t>
    </r>
    <r>
      <rPr>
        <sz val="12"/>
        <rFont val="Times New Roman"/>
        <family val="1"/>
        <charset val="204"/>
      </rPr>
      <t>ферритин, 25 тестов</t>
    </r>
  </si>
  <si>
    <r>
      <t xml:space="preserve">Для определения количественным методом в плазме крови Ферритина, в наборе 25 тестов. 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</si>
  <si>
    <r>
      <rPr>
        <b/>
        <sz val="12"/>
        <rFont val="Times New Roman"/>
        <family val="1"/>
        <charset val="204"/>
      </rPr>
      <t xml:space="preserve">ichroma™ HbA1c </t>
    </r>
    <r>
      <rPr>
        <sz val="12"/>
        <rFont val="Times New Roman"/>
        <family val="1"/>
        <charset val="204"/>
      </rPr>
      <t>гликолизированный гемоглобин HbA1c, 25 тестов</t>
    </r>
  </si>
  <si>
    <r>
      <t>Для определения количественным методом в плазме крови Гликолизированного гемоглобина, в наборе 25 тестов.</t>
    </r>
    <r>
      <rPr>
        <b/>
        <sz val="12"/>
        <rFont val="Times New Roman"/>
        <family val="1"/>
        <charset val="204"/>
      </rPr>
      <t xml:space="preserve">Для работы на анализаторе  ichroma™ Reader </t>
    </r>
  </si>
  <si>
    <r>
      <t xml:space="preserve">Лиофилизированная сыворотка, 2 флакона по 0,5 мл (состав набора). </t>
    </r>
    <r>
      <rPr>
        <b/>
        <sz val="12"/>
        <rFont val="Times New Roman"/>
        <family val="1"/>
        <charset val="204"/>
      </rPr>
      <t xml:space="preserve">Для работы на анализаторе  ichroma™ Reader  </t>
    </r>
  </si>
  <si>
    <t xml:space="preserve">Лиофилизированная сыворотка, 2 флакона по 1 мл (состав набора). Для работы на анализаторе  ichroma™ Reader  </t>
  </si>
  <si>
    <t>"Реагенты  для иммунофлуориметрического аппарата ichroma™ Reader на 2023 год  "</t>
  </si>
  <si>
    <t>Сроки поставки</t>
  </si>
  <si>
    <t>Место поставки</t>
  </si>
  <si>
    <t xml:space="preserve">По заявке Заказчика в течение 15 календарных дней </t>
  </si>
  <si>
    <t>г.Петропавловск, ул.4-я Линия,  2</t>
  </si>
</sst>
</file>

<file path=xl/styles.xml><?xml version="1.0" encoding="utf-8"?>
<styleSheet xmlns="http://schemas.openxmlformats.org/spreadsheetml/2006/main">
  <numFmts count="14">
    <numFmt numFmtId="164" formatCode="_-* #,##0.00_р_._-;\-* #,##0.00_р_._-;_-* &quot;-&quot;??_р_._-;_-@_-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12"/>
      </patternFill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0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166" fontId="5" fillId="0" borderId="0" applyFill="0" applyBorder="0" applyAlignment="0"/>
    <xf numFmtId="167" fontId="5" fillId="0" borderId="0" applyFill="0" applyBorder="0" applyAlignment="0"/>
    <xf numFmtId="168" fontId="5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0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6" fontId="5" fillId="0" borderId="0" applyFill="0" applyBorder="0" applyAlignment="0"/>
    <xf numFmtId="167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6" fontId="5" fillId="0" borderId="0" applyFill="0" applyBorder="0" applyAlignment="0"/>
    <xf numFmtId="167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" fillId="0" borderId="0"/>
    <xf numFmtId="0" fontId="17" fillId="0" borderId="0"/>
    <xf numFmtId="17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66" fontId="5" fillId="0" borderId="0" applyFill="0" applyBorder="0" applyAlignment="0"/>
    <xf numFmtId="167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0" fontId="2" fillId="0" borderId="0"/>
    <xf numFmtId="49" fontId="7" fillId="0" borderId="0" applyFill="0" applyBorder="0" applyAlignment="0"/>
    <xf numFmtId="174" fontId="5" fillId="0" borderId="0" applyFill="0" applyBorder="0" applyAlignment="0"/>
    <xf numFmtId="175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2" fillId="0" borderId="0"/>
    <xf numFmtId="0" fontId="1" fillId="0" borderId="0"/>
    <xf numFmtId="0" fontId="1" fillId="0" borderId="0"/>
    <xf numFmtId="0" fontId="21" fillId="0" borderId="0"/>
    <xf numFmtId="0" fontId="2" fillId="0" borderId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</cellStyleXfs>
  <cellXfs count="42"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23" fillId="0" borderId="0" xfId="0" applyFont="1" applyFill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wrapText="1"/>
    </xf>
    <xf numFmtId="0" fontId="19" fillId="2" borderId="0" xfId="0" applyFont="1" applyFill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164" fontId="18" fillId="0" borderId="6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wrapText="1"/>
    </xf>
    <xf numFmtId="0" fontId="19" fillId="3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164" fontId="19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 wrapText="1"/>
    </xf>
    <xf numFmtId="3" fontId="18" fillId="4" borderId="5" xfId="0" applyNumberFormat="1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3" fontId="19" fillId="0" borderId="5" xfId="0" applyNumberFormat="1" applyFont="1" applyFill="1" applyBorder="1" applyAlignment="1">
      <alignment horizontal="center" vertical="center"/>
    </xf>
    <xf numFmtId="0" fontId="19" fillId="0" borderId="5" xfId="0" applyFont="1" applyBorder="1"/>
    <xf numFmtId="0" fontId="18" fillId="0" borderId="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Border="1"/>
    <xf numFmtId="0" fontId="19" fillId="4" borderId="0" xfId="0" applyFont="1" applyFill="1" applyBorder="1" applyAlignment="1">
      <alignment horizontal="left" vertical="center" wrapText="1"/>
    </xf>
    <xf numFmtId="0" fontId="19" fillId="0" borderId="0" xfId="0" applyFont="1"/>
    <xf numFmtId="0" fontId="19" fillId="4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wrapText="1"/>
    </xf>
    <xf numFmtId="0" fontId="19" fillId="0" borderId="5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8" fillId="0" borderId="5" xfId="0" applyFont="1" applyBorder="1"/>
    <xf numFmtId="0" fontId="18" fillId="0" borderId="5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/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zoomScale="70" zoomScaleNormal="70" workbookViewId="0">
      <pane xSplit="6" ySplit="3" topLeftCell="G4" activePane="bottomRight" state="frozen"/>
      <selection pane="topRight" activeCell="D1" sqref="D1"/>
      <selection pane="bottomLeft" activeCell="A6" sqref="A6"/>
      <selection pane="bottomRight" activeCell="E7" sqref="E7"/>
    </sheetView>
  </sheetViews>
  <sheetFormatPr defaultColWidth="8.88671875" defaultRowHeight="15.6"/>
  <cols>
    <col min="1" max="1" width="14.109375" style="2" hidden="1" customWidth="1"/>
    <col min="2" max="2" width="5.88671875" style="1" customWidth="1"/>
    <col min="3" max="3" width="39.88671875" style="2" customWidth="1"/>
    <col min="4" max="4" width="16.33203125" style="2" hidden="1" customWidth="1"/>
    <col min="5" max="5" width="60.5546875" style="2" customWidth="1"/>
    <col min="6" max="6" width="9.33203125" style="2" customWidth="1"/>
    <col min="7" max="7" width="8.109375" style="2" customWidth="1"/>
    <col min="8" max="8" width="9.5546875" style="2" customWidth="1"/>
    <col min="9" max="9" width="12.44140625" style="2" customWidth="1"/>
    <col min="10" max="10" width="22.5546875" style="2" customWidth="1"/>
    <col min="11" max="11" width="20.77734375" style="2" customWidth="1"/>
    <col min="12" max="16384" width="8.88671875" style="2"/>
  </cols>
  <sheetData>
    <row r="1" spans="1:11">
      <c r="H1" s="2" t="s">
        <v>2</v>
      </c>
    </row>
    <row r="2" spans="1:11">
      <c r="E2" s="3" t="s">
        <v>1</v>
      </c>
    </row>
    <row r="3" spans="1:11" ht="16.95" hidden="1" customHeight="1">
      <c r="A3" s="4"/>
      <c r="B3" s="4"/>
      <c r="C3" s="5"/>
      <c r="D3" s="6"/>
      <c r="E3" s="7"/>
      <c r="F3" s="8"/>
      <c r="G3" s="9"/>
      <c r="H3" s="10"/>
    </row>
    <row r="4" spans="1:11" ht="16.95" customHeight="1">
      <c r="A4" s="4"/>
      <c r="B4" s="39"/>
      <c r="C4" s="40" t="s">
        <v>34</v>
      </c>
      <c r="D4" s="41"/>
      <c r="E4" s="41"/>
      <c r="F4" s="41"/>
      <c r="G4" s="41"/>
      <c r="H4" s="41"/>
      <c r="I4" s="41"/>
      <c r="J4" s="37"/>
      <c r="K4" s="37"/>
    </row>
    <row r="5" spans="1:11" ht="69" customHeight="1">
      <c r="A5" s="4"/>
      <c r="B5" s="11" t="s">
        <v>6</v>
      </c>
      <c r="C5" s="12" t="s">
        <v>10</v>
      </c>
      <c r="D5" s="13"/>
      <c r="E5" s="14" t="s">
        <v>11</v>
      </c>
      <c r="F5" s="15" t="s">
        <v>3</v>
      </c>
      <c r="G5" s="16" t="s">
        <v>12</v>
      </c>
      <c r="H5" s="15" t="s">
        <v>4</v>
      </c>
      <c r="I5" s="17" t="s">
        <v>8</v>
      </c>
      <c r="J5" s="11" t="s">
        <v>35</v>
      </c>
      <c r="K5" s="11" t="s">
        <v>36</v>
      </c>
    </row>
    <row r="6" spans="1:11" ht="69.599999999999994" customHeight="1">
      <c r="A6" s="37"/>
      <c r="B6" s="18">
        <v>1</v>
      </c>
      <c r="C6" s="31" t="s">
        <v>19</v>
      </c>
      <c r="D6" s="19"/>
      <c r="E6" s="19" t="s">
        <v>20</v>
      </c>
      <c r="F6" s="19" t="s">
        <v>0</v>
      </c>
      <c r="G6" s="20">
        <v>6</v>
      </c>
      <c r="H6" s="19">
        <v>70650</v>
      </c>
      <c r="I6" s="18">
        <f>G6*H6</f>
        <v>423900</v>
      </c>
      <c r="J6" s="38" t="s">
        <v>37</v>
      </c>
      <c r="K6" s="38" t="s">
        <v>38</v>
      </c>
    </row>
    <row r="7" spans="1:11" ht="54.6" customHeight="1">
      <c r="A7" s="37"/>
      <c r="B7" s="18">
        <v>2</v>
      </c>
      <c r="C7" s="31" t="s">
        <v>13</v>
      </c>
      <c r="D7" s="19"/>
      <c r="E7" s="19" t="s">
        <v>32</v>
      </c>
      <c r="F7" s="19" t="s">
        <v>0</v>
      </c>
      <c r="G7" s="20">
        <v>1</v>
      </c>
      <c r="H7" s="19">
        <v>28535</v>
      </c>
      <c r="I7" s="18">
        <f t="shared" ref="I7:I17" si="0">G7*H7</f>
        <v>28535</v>
      </c>
      <c r="J7" s="38" t="s">
        <v>37</v>
      </c>
      <c r="K7" s="38" t="s">
        <v>38</v>
      </c>
    </row>
    <row r="8" spans="1:11" ht="62.4" customHeight="1">
      <c r="A8" s="37"/>
      <c r="B8" s="18">
        <v>3</v>
      </c>
      <c r="C8" s="31" t="s">
        <v>22</v>
      </c>
      <c r="D8" s="19"/>
      <c r="E8" s="19" t="s">
        <v>23</v>
      </c>
      <c r="F8" s="19" t="s">
        <v>0</v>
      </c>
      <c r="G8" s="20">
        <v>4</v>
      </c>
      <c r="H8" s="19">
        <v>78125</v>
      </c>
      <c r="I8" s="18">
        <f t="shared" si="0"/>
        <v>312500</v>
      </c>
      <c r="J8" s="38" t="s">
        <v>37</v>
      </c>
      <c r="K8" s="38" t="s">
        <v>38</v>
      </c>
    </row>
    <row r="9" spans="1:11" ht="55.2" customHeight="1">
      <c r="A9" s="37"/>
      <c r="B9" s="18">
        <v>4</v>
      </c>
      <c r="C9" s="32" t="s">
        <v>14</v>
      </c>
      <c r="D9" s="19"/>
      <c r="E9" s="19" t="s">
        <v>33</v>
      </c>
      <c r="F9" s="18" t="s">
        <v>0</v>
      </c>
      <c r="G9" s="20">
        <v>1</v>
      </c>
      <c r="H9" s="19">
        <v>28535</v>
      </c>
      <c r="I9" s="18">
        <f t="shared" si="0"/>
        <v>28535</v>
      </c>
      <c r="J9" s="38" t="s">
        <v>37</v>
      </c>
      <c r="K9" s="38" t="s">
        <v>38</v>
      </c>
    </row>
    <row r="10" spans="1:11" ht="57" customHeight="1">
      <c r="A10" s="37"/>
      <c r="B10" s="18">
        <v>5</v>
      </c>
      <c r="C10" s="33" t="s">
        <v>24</v>
      </c>
      <c r="D10" s="19"/>
      <c r="E10" s="19" t="s">
        <v>25</v>
      </c>
      <c r="F10" s="18" t="s">
        <v>0</v>
      </c>
      <c r="G10" s="20">
        <v>2</v>
      </c>
      <c r="H10" s="19">
        <v>78125</v>
      </c>
      <c r="I10" s="18">
        <f t="shared" si="0"/>
        <v>156250</v>
      </c>
      <c r="J10" s="38" t="s">
        <v>37</v>
      </c>
      <c r="K10" s="38" t="s">
        <v>38</v>
      </c>
    </row>
    <row r="11" spans="1:11" ht="48" customHeight="1">
      <c r="A11" s="37"/>
      <c r="B11" s="18">
        <v>6</v>
      </c>
      <c r="C11" s="34" t="s">
        <v>15</v>
      </c>
      <c r="D11" s="19"/>
      <c r="E11" s="19" t="s">
        <v>21</v>
      </c>
      <c r="F11" s="18" t="s">
        <v>0</v>
      </c>
      <c r="G11" s="20">
        <v>1</v>
      </c>
      <c r="H11" s="19">
        <v>28535</v>
      </c>
      <c r="I11" s="18">
        <f t="shared" si="0"/>
        <v>28535</v>
      </c>
      <c r="J11" s="38" t="s">
        <v>37</v>
      </c>
      <c r="K11" s="38" t="s">
        <v>38</v>
      </c>
    </row>
    <row r="12" spans="1:11" ht="52.5" customHeight="1">
      <c r="A12" s="37"/>
      <c r="B12" s="18">
        <v>7</v>
      </c>
      <c r="C12" s="33" t="s">
        <v>26</v>
      </c>
      <c r="D12" s="19"/>
      <c r="E12" s="19" t="s">
        <v>27</v>
      </c>
      <c r="F12" s="18" t="s">
        <v>0</v>
      </c>
      <c r="G12" s="20">
        <v>6</v>
      </c>
      <c r="H12" s="19">
        <v>62500</v>
      </c>
      <c r="I12" s="18">
        <f t="shared" si="0"/>
        <v>375000</v>
      </c>
      <c r="J12" s="38" t="s">
        <v>37</v>
      </c>
      <c r="K12" s="38" t="s">
        <v>38</v>
      </c>
    </row>
    <row r="13" spans="1:11" ht="61.2" customHeight="1">
      <c r="A13" s="37"/>
      <c r="B13" s="18">
        <v>8</v>
      </c>
      <c r="C13" s="33" t="s">
        <v>16</v>
      </c>
      <c r="D13" s="19"/>
      <c r="E13" s="19" t="s">
        <v>21</v>
      </c>
      <c r="F13" s="18" t="s">
        <v>0</v>
      </c>
      <c r="G13" s="20">
        <v>1</v>
      </c>
      <c r="H13" s="19">
        <v>28535</v>
      </c>
      <c r="I13" s="18">
        <f t="shared" si="0"/>
        <v>28535</v>
      </c>
      <c r="J13" s="38" t="s">
        <v>37</v>
      </c>
      <c r="K13" s="38" t="s">
        <v>38</v>
      </c>
    </row>
    <row r="14" spans="1:11" ht="64.8" customHeight="1">
      <c r="A14" s="37"/>
      <c r="B14" s="18">
        <v>9</v>
      </c>
      <c r="C14" s="33" t="s">
        <v>28</v>
      </c>
      <c r="D14" s="19"/>
      <c r="E14" s="19" t="s">
        <v>29</v>
      </c>
      <c r="F14" s="18" t="s">
        <v>0</v>
      </c>
      <c r="G14" s="20">
        <v>5</v>
      </c>
      <c r="H14" s="19">
        <v>78710</v>
      </c>
      <c r="I14" s="18">
        <f t="shared" si="0"/>
        <v>393550</v>
      </c>
      <c r="J14" s="38" t="s">
        <v>37</v>
      </c>
      <c r="K14" s="38" t="s">
        <v>38</v>
      </c>
    </row>
    <row r="15" spans="1:11" ht="60" customHeight="1">
      <c r="B15" s="18">
        <v>10</v>
      </c>
      <c r="C15" s="33" t="s">
        <v>17</v>
      </c>
      <c r="D15" s="19"/>
      <c r="E15" s="19" t="s">
        <v>32</v>
      </c>
      <c r="F15" s="18" t="s">
        <v>0</v>
      </c>
      <c r="G15" s="20">
        <v>1</v>
      </c>
      <c r="H15" s="19">
        <v>28535</v>
      </c>
      <c r="I15" s="18">
        <f t="shared" si="0"/>
        <v>28535</v>
      </c>
      <c r="J15" s="38" t="s">
        <v>37</v>
      </c>
      <c r="K15" s="38" t="s">
        <v>38</v>
      </c>
    </row>
    <row r="16" spans="1:11" ht="54" customHeight="1">
      <c r="B16" s="18">
        <v>11</v>
      </c>
      <c r="C16" s="34" t="s">
        <v>30</v>
      </c>
      <c r="D16" s="19"/>
      <c r="E16" s="19" t="s">
        <v>31</v>
      </c>
      <c r="F16" s="18" t="s">
        <v>0</v>
      </c>
      <c r="G16" s="20">
        <v>5</v>
      </c>
      <c r="H16" s="19">
        <v>50135</v>
      </c>
      <c r="I16" s="18">
        <f t="shared" si="0"/>
        <v>250675</v>
      </c>
      <c r="J16" s="38" t="s">
        <v>37</v>
      </c>
      <c r="K16" s="38" t="s">
        <v>38</v>
      </c>
    </row>
    <row r="17" spans="2:11" ht="55.2" customHeight="1">
      <c r="B17" s="18">
        <v>12</v>
      </c>
      <c r="C17" s="34" t="s">
        <v>18</v>
      </c>
      <c r="D17" s="19"/>
      <c r="E17" s="19" t="s">
        <v>32</v>
      </c>
      <c r="F17" s="18" t="s">
        <v>0</v>
      </c>
      <c r="G17" s="20">
        <v>2</v>
      </c>
      <c r="H17" s="19">
        <v>28535</v>
      </c>
      <c r="I17" s="18">
        <f t="shared" si="0"/>
        <v>57070</v>
      </c>
      <c r="J17" s="38" t="s">
        <v>37</v>
      </c>
      <c r="K17" s="38" t="s">
        <v>38</v>
      </c>
    </row>
    <row r="18" spans="2:11">
      <c r="B18" s="21"/>
      <c r="C18" s="36" t="s">
        <v>5</v>
      </c>
      <c r="D18" s="36"/>
      <c r="E18" s="35"/>
      <c r="F18" s="35"/>
      <c r="G18" s="22">
        <f>SUM(G6:G17)</f>
        <v>35</v>
      </c>
      <c r="H18" s="35"/>
      <c r="I18" s="23">
        <f>SUM(I6:I17)</f>
        <v>2111620</v>
      </c>
      <c r="J18" s="37"/>
      <c r="K18" s="37"/>
    </row>
    <row r="19" spans="2:11">
      <c r="B19" s="24"/>
      <c r="C19" s="25"/>
      <c r="D19" s="25"/>
      <c r="E19" s="25"/>
      <c r="F19" s="25"/>
      <c r="G19" s="26"/>
      <c r="H19" s="25"/>
      <c r="I19" s="27"/>
    </row>
    <row r="20" spans="2:11">
      <c r="B20" s="24"/>
      <c r="C20" s="25"/>
      <c r="D20" s="25"/>
      <c r="E20" s="25"/>
      <c r="F20" s="25"/>
      <c r="G20" s="26"/>
      <c r="H20" s="25"/>
      <c r="I20" s="27"/>
    </row>
    <row r="22" spans="2:11">
      <c r="C22" s="28" t="s">
        <v>9</v>
      </c>
      <c r="D22" s="29"/>
      <c r="E22" s="29"/>
      <c r="F22" s="30"/>
      <c r="G22" s="29" t="s">
        <v>7</v>
      </c>
    </row>
  </sheetData>
  <mergeCells count="2">
    <mergeCell ref="C18:D18"/>
    <mergeCell ref="C4:I4"/>
  </mergeCells>
  <pageMargins left="0.15748031496062992" right="0.19685039370078741" top="0.19685039370078741" bottom="0.19685039370078741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реагенты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Пользователь Windows</cp:lastModifiedBy>
  <cp:lastPrinted>2023-05-23T09:54:39Z</cp:lastPrinted>
  <dcterms:created xsi:type="dcterms:W3CDTF">2018-12-24T05:56:54Z</dcterms:created>
  <dcterms:modified xsi:type="dcterms:W3CDTF">2023-05-23T09:55:28Z</dcterms:modified>
</cp:coreProperties>
</file>